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Desktop\APP 2022\"/>
    </mc:Choice>
  </mc:AlternateContent>
  <xr:revisionPtr revIDLastSave="0" documentId="13_ncr:1_{AED64410-AFF7-43A5-BC1D-3AA25060D061}" xr6:coauthVersionLast="47" xr6:coauthVersionMax="47" xr10:uidLastSave="{00000000-0000-0000-0000-000000000000}"/>
  <bookViews>
    <workbookView xWindow="-120" yWindow="-120" windowWidth="29040" windowHeight="15840" tabRatio="369" xr2:uid="{00000000-000D-0000-FFFF-FFFF00000000}"/>
  </bookViews>
  <sheets>
    <sheet name="app" sheetId="1" r:id="rId1"/>
    <sheet name="how_to_fill_out-definitions" sheetId="2" r:id="rId2"/>
    <sheet name="data_validation" sheetId="3" state="hidden" r:id="rId3"/>
  </sheets>
  <definedNames>
    <definedName name="_xlnm.Print_Area" localSheetId="0">app!$A$1:$N$119</definedName>
    <definedName name="_xlnm.Print_Area" localSheetId="1">'how_to_fill_out-definitions'!$A$1:$G$26</definedName>
    <definedName name="_xlnm.Print_Titles" localSheetId="0">app!$3:$4</definedName>
  </definedNames>
  <calcPr calcId="191029"/>
</workbook>
</file>

<file path=xl/calcChain.xml><?xml version="1.0" encoding="utf-8"?>
<calcChain xmlns="http://schemas.openxmlformats.org/spreadsheetml/2006/main">
  <c r="M115" i="1" l="1"/>
  <c r="L115" i="1"/>
  <c r="K112" i="1"/>
  <c r="G112" i="1"/>
  <c r="K111" i="1"/>
  <c r="G111" i="1"/>
  <c r="K109" i="1"/>
  <c r="G109" i="1"/>
  <c r="K107" i="1"/>
  <c r="G107" i="1"/>
  <c r="K106" i="1"/>
  <c r="G106" i="1"/>
  <c r="K105" i="1"/>
  <c r="G105" i="1"/>
  <c r="K103" i="1"/>
  <c r="G103" i="1"/>
  <c r="K102" i="1"/>
  <c r="G102" i="1"/>
  <c r="K101" i="1"/>
  <c r="G101" i="1"/>
  <c r="K99" i="1"/>
  <c r="G99" i="1"/>
  <c r="K98" i="1"/>
  <c r="G98" i="1"/>
  <c r="K97" i="1"/>
  <c r="G97" i="1"/>
  <c r="K95" i="1"/>
  <c r="G95" i="1"/>
  <c r="K94" i="1"/>
  <c r="G94" i="1"/>
  <c r="K92" i="1"/>
  <c r="K90" i="1"/>
  <c r="K89" i="1"/>
  <c r="K88" i="1"/>
  <c r="K86" i="1"/>
  <c r="G86" i="1"/>
  <c r="K83" i="1"/>
  <c r="G83" i="1"/>
  <c r="K81" i="1"/>
  <c r="G81" i="1"/>
  <c r="K79" i="1"/>
  <c r="G79" i="1"/>
  <c r="K78" i="1"/>
  <c r="G78" i="1"/>
  <c r="K74" i="1"/>
  <c r="G74" i="1"/>
  <c r="K72" i="1"/>
  <c r="G72" i="1"/>
  <c r="K69" i="1"/>
  <c r="K67" i="1"/>
  <c r="K65" i="1"/>
  <c r="K64" i="1"/>
  <c r="K63" i="1"/>
  <c r="K59" i="1"/>
  <c r="I59" i="1"/>
  <c r="H59" i="1"/>
  <c r="G59" i="1"/>
  <c r="F59" i="1"/>
  <c r="K58" i="1"/>
  <c r="I58" i="1"/>
  <c r="H58" i="1"/>
  <c r="G58" i="1"/>
  <c r="F58" i="1"/>
  <c r="K53" i="1"/>
  <c r="G53" i="1"/>
  <c r="K51" i="1"/>
  <c r="G51" i="1"/>
  <c r="F51" i="1"/>
  <c r="K50" i="1"/>
  <c r="G50" i="1"/>
  <c r="F50" i="1"/>
  <c r="K49" i="1"/>
  <c r="G49" i="1"/>
  <c r="F49" i="1"/>
  <c r="K47" i="1"/>
  <c r="G47" i="1"/>
  <c r="K46" i="1"/>
  <c r="G46" i="1"/>
  <c r="K45" i="1"/>
  <c r="G45" i="1"/>
  <c r="K43" i="1"/>
  <c r="G43" i="1"/>
  <c r="F43" i="1"/>
  <c r="K42" i="1"/>
  <c r="G42" i="1"/>
  <c r="F42" i="1"/>
  <c r="K41" i="1"/>
  <c r="G41" i="1"/>
  <c r="F41" i="1"/>
  <c r="K38" i="1"/>
  <c r="G38" i="1"/>
  <c r="F38" i="1"/>
  <c r="K37" i="1"/>
  <c r="G37" i="1"/>
  <c r="F37" i="1"/>
  <c r="K36" i="1"/>
  <c r="G36" i="1"/>
  <c r="F36" i="1"/>
  <c r="K34" i="1"/>
  <c r="G34" i="1"/>
  <c r="F34" i="1"/>
  <c r="K33" i="1"/>
  <c r="G33" i="1"/>
  <c r="F33" i="1"/>
  <c r="K32" i="1"/>
  <c r="G32" i="1"/>
  <c r="F32" i="1"/>
  <c r="G30" i="1"/>
  <c r="G29" i="1"/>
  <c r="G28" i="1"/>
  <c r="G27" i="1"/>
  <c r="K27" i="1"/>
  <c r="K28" i="1"/>
  <c r="K29" i="1"/>
  <c r="K30" i="1"/>
  <c r="K23" i="1"/>
  <c r="K24" i="1"/>
  <c r="K25" i="1"/>
  <c r="G25" i="1"/>
  <c r="F25" i="1"/>
  <c r="G24" i="1"/>
  <c r="F24" i="1"/>
  <c r="G23" i="1"/>
  <c r="F23" i="1"/>
  <c r="G21" i="1"/>
  <c r="G20" i="1"/>
  <c r="K21" i="1"/>
  <c r="K20" i="1"/>
  <c r="G17" i="1"/>
  <c r="G16" i="1"/>
  <c r="G15" i="1"/>
  <c r="G14" i="1"/>
  <c r="K14" i="1"/>
  <c r="K15" i="1"/>
  <c r="K16" i="1"/>
  <c r="K17" i="1"/>
  <c r="K12" i="1"/>
  <c r="G12" i="1"/>
  <c r="K10" i="1"/>
  <c r="G10" i="1"/>
  <c r="K9" i="1"/>
  <c r="G9" i="1"/>
  <c r="K8" i="1"/>
  <c r="G8" i="1"/>
  <c r="K7" i="1"/>
  <c r="G7" i="1"/>
  <c r="K6" i="1"/>
  <c r="G6" i="1"/>
  <c r="G104" i="1"/>
  <c r="G100" i="1"/>
  <c r="G96" i="1"/>
  <c r="G93" i="1"/>
  <c r="G85" i="1"/>
  <c r="G84" i="1"/>
  <c r="G82" i="1"/>
  <c r="G80" i="1"/>
  <c r="G77" i="1"/>
  <c r="G76" i="1"/>
  <c r="G75" i="1"/>
  <c r="G73" i="1"/>
  <c r="G71" i="1"/>
  <c r="G44" i="1"/>
  <c r="F31" i="1"/>
  <c r="G31" i="1"/>
  <c r="G19" i="1"/>
  <c r="K5" i="1"/>
  <c r="K115" i="1" s="1"/>
  <c r="G56" i="1"/>
  <c r="F18" i="1"/>
  <c r="G18" i="1"/>
  <c r="K18" i="1"/>
  <c r="G11" i="1"/>
  <c r="K11" i="1"/>
  <c r="G13" i="1"/>
  <c r="K13" i="1"/>
  <c r="K19" i="1"/>
  <c r="F22" i="1"/>
  <c r="G22" i="1"/>
  <c r="K22" i="1"/>
  <c r="G26" i="1"/>
  <c r="K26" i="1"/>
  <c r="K31" i="1"/>
  <c r="F35" i="1"/>
  <c r="G35" i="1"/>
  <c r="K35" i="1"/>
  <c r="F39" i="1"/>
  <c r="G39" i="1"/>
  <c r="K39" i="1"/>
  <c r="F40" i="1"/>
  <c r="G40" i="1"/>
  <c r="K40" i="1"/>
  <c r="K44" i="1"/>
  <c r="F48" i="1"/>
  <c r="G48" i="1"/>
  <c r="K48" i="1"/>
  <c r="G52" i="1"/>
  <c r="K52" i="1"/>
  <c r="G54" i="1"/>
  <c r="K54" i="1"/>
  <c r="G55" i="1"/>
  <c r="K55" i="1"/>
  <c r="F56" i="1"/>
  <c r="H56" i="1"/>
  <c r="I56" i="1"/>
  <c r="K56" i="1"/>
  <c r="F57" i="1"/>
  <c r="G57" i="1"/>
  <c r="H57" i="1"/>
  <c r="I57" i="1"/>
  <c r="K57" i="1"/>
  <c r="F60" i="1"/>
  <c r="G60" i="1"/>
  <c r="K60" i="1"/>
  <c r="K61" i="1"/>
  <c r="K62" i="1"/>
  <c r="K66" i="1"/>
  <c r="K68" i="1"/>
  <c r="G70" i="1"/>
  <c r="K70" i="1"/>
  <c r="K71" i="1"/>
  <c r="K73" i="1"/>
  <c r="K75" i="1"/>
  <c r="K76" i="1"/>
  <c r="K77" i="1"/>
  <c r="K80" i="1"/>
  <c r="K82" i="1"/>
  <c r="K84" i="1"/>
  <c r="K85" i="1"/>
  <c r="K87" i="1"/>
  <c r="K91" i="1"/>
  <c r="K93" i="1"/>
  <c r="K96" i="1"/>
  <c r="K100" i="1"/>
  <c r="K104" i="1"/>
  <c r="G108" i="1"/>
  <c r="K108" i="1"/>
  <c r="G110" i="1"/>
  <c r="K110" i="1"/>
  <c r="K113" i="1"/>
  <c r="K114" i="1"/>
  <c r="F11" i="2"/>
  <c r="AR5" i="1" l="1"/>
  <c r="AR6" i="1" s="1"/>
</calcChain>
</file>

<file path=xl/sharedStrings.xml><?xml version="1.0" encoding="utf-8"?>
<sst xmlns="http://schemas.openxmlformats.org/spreadsheetml/2006/main" count="1166" uniqueCount="205">
  <si>
    <t>Department of Budget and Management Procurement Monitoring Report as of month/day/2006</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</si>
  <si>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</si>
  <si>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</si>
  <si>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</si>
  <si>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</si>
  <si>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</si>
  <si>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</si>
  <si>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</si>
  <si>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</si>
  <si>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</si>
  <si>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PMO/             End-User</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</si>
  <si>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</si>
  <si>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</si>
  <si>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</si>
  <si>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</si>
  <si>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</si>
  <si>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</si>
  <si>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</si>
  <si>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</si>
  <si>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</si>
  <si>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</si>
  <si>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</si>
  <si>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</si>
  <si>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</si>
  <si>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</si>
  <si>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</si>
  <si>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</si>
  <si>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</si>
  <si>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</si>
  <si>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</si>
  <si>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</si>
  <si>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</si>
  <si>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</si>
  <si>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</si>
  <si>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</si>
  <si>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</si>
  <si>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</si>
  <si>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</si>
  <si>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</si>
  <si>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</si>
  <si>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</si>
  <si>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</si>
  <si>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</si>
  <si>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</si>
  <si>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</si>
  <si>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</si>
  <si>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</si>
  <si>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</si>
  <si>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</si>
  <si>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</si>
  <si>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</si>
  <si>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</si>
  <si>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</si>
  <si>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</si>
  <si>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</si>
  <si>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STEP 2</t>
  </si>
  <si>
    <t>For the Procurement Project column, please align descriptions of program/projects with budget documents and ensure clarity and accuracy in describing each procurement program/project.</t>
  </si>
  <si>
    <t>Procurement 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</si>
  <si>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</si>
  <si>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</si>
  <si>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</si>
  <si>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</si>
  <si>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</si>
  <si>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</si>
  <si>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</si>
  <si>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</si>
  <si>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</si>
  <si>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</si>
  <si>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</si>
  <si>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</si>
  <si>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</si>
  <si>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</si>
  <si>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</si>
  <si>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</si>
  <si>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</si>
  <si>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</si>
  <si>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</si>
  <si>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</si>
  <si>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</si>
  <si>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</si>
  <si>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indexed="8"/>
        <rFont val="Arial1"/>
      </rPr>
      <t>–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</si>
  <si>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t>2. PROJECT (BESF)</t>
    </r>
    <r>
      <rPr>
        <sz val="11"/>
        <color indexed="8"/>
        <rFont val="Arial1"/>
      </rPr>
      <t>– Special agency undertakings which are to be carried out within a definite time frame and which are intended to result in some pre-determined measure of goods and services.</t>
    </r>
  </si>
  <si>
    <r>
      <t>3. PMO/End User</t>
    </r>
    <r>
      <rPr>
        <sz val="11"/>
        <color indexed="8"/>
        <rFont val="Arial1"/>
      </rPr>
      <t xml:space="preserve"> - Unit as proponent of program or project</t>
    </r>
  </si>
  <si>
    <r>
      <t>4. Mode of Procurement</t>
    </r>
    <r>
      <rPr>
        <sz val="11"/>
        <color indexed="8"/>
        <rFont val="Arial1"/>
      </rPr>
      <t xml:space="preserve"> - Competitive Bidding and Alternative Methods including: selective bidding, direct contracting, repeat order, shopping, and negotiated procurement.</t>
    </r>
  </si>
  <si>
    <r>
      <t>5. Schedule for Each Procurement Activity</t>
    </r>
    <r>
      <rPr>
        <sz val="11"/>
        <color indexed="8"/>
        <rFont val="Arial1"/>
      </rPr>
      <t xml:space="preserve"> - Major procurement activities (advertising/posting; submission and receipt/Opening of bids;  award of contract; contract signing).</t>
    </r>
  </si>
  <si>
    <r>
      <t>6. Source of Funds</t>
    </r>
    <r>
      <rPr>
        <sz val="11"/>
        <color indexed="8"/>
        <rFont val="Arial1"/>
      </rPr>
      <t xml:space="preserve"> - Whether GoP, Foreign Assisted or Special Purpose Fund</t>
    </r>
  </si>
  <si>
    <r>
      <t xml:space="preserve">7. Estimated Budget </t>
    </r>
    <r>
      <rPr>
        <sz val="11"/>
        <color indexed="8"/>
        <rFont val="Arial1"/>
      </rPr>
      <t>- Agency approved estimate of project/program costs</t>
    </r>
  </si>
  <si>
    <r>
      <t>8. Remarks</t>
    </r>
    <r>
      <rPr>
        <sz val="11"/>
        <color indexed="8"/>
        <rFont val="Arial1"/>
      </rPr>
      <t xml:space="preserve"> - brief description of program or project</t>
    </r>
  </si>
  <si>
    <t>GoP</t>
  </si>
  <si>
    <t>YES</t>
  </si>
  <si>
    <t>Foreign</t>
  </si>
  <si>
    <t>NO</t>
  </si>
  <si>
    <t>Special Purpose Fund</t>
  </si>
  <si>
    <t>Corporate Budget</t>
  </si>
  <si>
    <t>Income</t>
  </si>
  <si>
    <t>Others</t>
  </si>
  <si>
    <t>Others - Foreign-funded procurement</t>
  </si>
  <si>
    <t>In the Code column, kindly indicate the PAP Code. Please refer to the code indicated in the technical budget posted in the DBM website. For GOCCs and LGUs, indicate the procuring entity's internal numbering system.</t>
  </si>
  <si>
    <t>NP-53.14 Direct Retail Purchase of
Petroleum Fuel, Oil and Lubricant (POL)
Products and Airline Tickets</t>
  </si>
  <si>
    <t>Emergency Procurement under the Bayanihan Act</t>
  </si>
  <si>
    <t>Travel-Local</t>
  </si>
  <si>
    <t>PTRI</t>
  </si>
  <si>
    <t>Q1 to Q4</t>
  </si>
  <si>
    <t>indefinite dates, venues, frequency of activities</t>
  </si>
  <si>
    <t>N/A</t>
  </si>
  <si>
    <t>Office Supplies Expense</t>
  </si>
  <si>
    <t>Accountable Form Expenses</t>
  </si>
  <si>
    <t>Q3</t>
  </si>
  <si>
    <t>NPO</t>
  </si>
  <si>
    <t>Medical, Dental Laboratory Supplies Expenses</t>
  </si>
  <si>
    <t>Contract of Agreement with Gasoline Station</t>
  </si>
  <si>
    <t>Fuel, Oil and Lubricants Expenses</t>
  </si>
  <si>
    <t>Other Supplies Expense</t>
  </si>
  <si>
    <t>indefinite dates, frequency of activities</t>
  </si>
  <si>
    <t>Monthly Consumption - Maynilad</t>
  </si>
  <si>
    <t>Water Expenses</t>
  </si>
  <si>
    <t>Electricity Expenses</t>
  </si>
  <si>
    <t>Monthly Consumption - Meralco</t>
  </si>
  <si>
    <t>Gas/Heating Expenses</t>
  </si>
  <si>
    <t>Office Monthly Consumption</t>
  </si>
  <si>
    <t>Postage and Courier Services</t>
  </si>
  <si>
    <t>Telephone Expenses- Mobile</t>
  </si>
  <si>
    <t>CELL CARDS (indefinite dates, frequency of activities)</t>
  </si>
  <si>
    <t>Telephone Expenses - Landline</t>
  </si>
  <si>
    <t>PLDT</t>
  </si>
  <si>
    <t>Internet Subscription Expenses</t>
  </si>
  <si>
    <t>Monthly ISP subscription</t>
  </si>
  <si>
    <t>Awards/Rewards Expenses</t>
  </si>
  <si>
    <t>PRAISE Incidental Expense</t>
  </si>
  <si>
    <t>PTRI Employees Incentive Award</t>
  </si>
  <si>
    <t>Prizes</t>
  </si>
  <si>
    <t>Q1 and Q4</t>
  </si>
  <si>
    <t>Confidential, Intelligence and Extraordinary Expenses - Extraordinary and Miscellaneous Expenses</t>
  </si>
  <si>
    <t>provision for PTRI Director</t>
  </si>
  <si>
    <t>Legal Services</t>
  </si>
  <si>
    <t>provision for legal services (PAO)</t>
  </si>
  <si>
    <t>Auditing Services</t>
  </si>
  <si>
    <t>Q3 to Q4</t>
  </si>
  <si>
    <t>Q4</t>
  </si>
  <si>
    <t>COA</t>
  </si>
  <si>
    <t>ICT Consultrancy Services</t>
  </si>
  <si>
    <t>Other Professional Services</t>
  </si>
  <si>
    <t>Janitorial Services</t>
  </si>
  <si>
    <t>Q3 2021</t>
  </si>
  <si>
    <t>Q4 2021</t>
  </si>
  <si>
    <t>Q1 2022</t>
  </si>
  <si>
    <t>Security Services</t>
  </si>
  <si>
    <t>Janitorial/Landscaping Services Multi-Year CY 2021-2024</t>
  </si>
  <si>
    <t xml:space="preserve">To be included in DOST Central Office Early Procurement </t>
  </si>
  <si>
    <t>Other General Services</t>
  </si>
  <si>
    <t>Repair and Maintenance - Building</t>
  </si>
  <si>
    <t>Repair and Maintenance - Other Structures</t>
  </si>
  <si>
    <t>Repair and Maintenance - Office Equipment</t>
  </si>
  <si>
    <t>Repair and Maintenance - ICT Equipment</t>
  </si>
  <si>
    <t>Repair and Maintenance - Technical and Scientific Equipment</t>
  </si>
  <si>
    <t>Repair and Maintenance - Motor Vehicle</t>
  </si>
  <si>
    <t>Repair and Maintenance - Furniture and Fixture</t>
  </si>
  <si>
    <t>Repair and Maintenance - Leased Assets Improvement (Land)</t>
  </si>
  <si>
    <t>Taxes, Duties &amp; Licenses</t>
  </si>
  <si>
    <t>Custom Duties/Taxes (indefinite dates, frequency of activities)</t>
  </si>
  <si>
    <t>Fidelity Bond Premium</t>
  </si>
  <si>
    <t>Insurance Expenses</t>
  </si>
  <si>
    <t>Fidelity Bond of employees</t>
  </si>
  <si>
    <t>GSIS Insurance / LTO Reg.</t>
  </si>
  <si>
    <t>Advertising Expenses</t>
  </si>
  <si>
    <t>Advertisement of vacant position &amp; Posting of ITB to newspaper</t>
  </si>
  <si>
    <t>Printing and Publication Expenses</t>
  </si>
  <si>
    <t>Printing of PTRI Annual Report / Bulletin</t>
  </si>
  <si>
    <t>Representation</t>
  </si>
  <si>
    <t>Office of the Director</t>
  </si>
  <si>
    <t>Transportation and Delivery Expense</t>
  </si>
  <si>
    <t>Rent/Lease Expenses-Land</t>
  </si>
  <si>
    <t>Other Subscription Expenses</t>
  </si>
  <si>
    <t>Other Maintenance and Operating Epenses</t>
  </si>
  <si>
    <t>NHA Lease to TCMO</t>
  </si>
  <si>
    <t>100000100001000</t>
  </si>
  <si>
    <t>Office Building</t>
  </si>
  <si>
    <t>Rehabilitation and Retrofitting of Natural Fiber Processing Center</t>
  </si>
  <si>
    <t>Prepared by:</t>
  </si>
  <si>
    <t>Recommending Approval by:</t>
  </si>
  <si>
    <t>Approved by:</t>
  </si>
  <si>
    <t>Bids and Awards Committee</t>
  </si>
  <si>
    <t>MARILOU G. AGUSTIN</t>
  </si>
  <si>
    <t xml:space="preserve">JULIUS L. LEAÑO, JR. Ph.D.   </t>
  </si>
  <si>
    <t>CORAZON I. TAPULGO</t>
  </si>
  <si>
    <t>MARNIE B. DONES</t>
  </si>
  <si>
    <t>MERLITA R. ODI</t>
  </si>
  <si>
    <t>JENNELI E. CAYA</t>
  </si>
  <si>
    <t>DANIEL LEON J. LAVIN</t>
  </si>
  <si>
    <t>CELIA B. ELUMBA</t>
  </si>
  <si>
    <t>BAC Secretariat</t>
  </si>
  <si>
    <t>Chairperson</t>
  </si>
  <si>
    <t>Vice Chairperson</t>
  </si>
  <si>
    <t>Member</t>
  </si>
  <si>
    <t>Director IV</t>
  </si>
  <si>
    <t>100000100002000</t>
  </si>
  <si>
    <t>310100100001000</t>
  </si>
  <si>
    <t>310200100001000</t>
  </si>
  <si>
    <t>310300100001000</t>
  </si>
  <si>
    <t>ICT Training Expense</t>
  </si>
  <si>
    <t>Training Expense</t>
  </si>
  <si>
    <t>ICT Software Subscription</t>
  </si>
  <si>
    <t>TOTAL</t>
  </si>
  <si>
    <t>310100200020000</t>
  </si>
  <si>
    <t xml:space="preserve">           DOST - PHILIPPINE TEXTILE RESEARCH INSTITUTE Indicative Annual Procurement Plan for FY 2022 (NON-CSE)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</si>
</sst>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 (&quot;#,##0.00\);&quot; -&quot;#\ ;@\ "/>
  </numFmts>
  <fonts count="13">
    <font>
      <sz val="11"/>
      <color indexed="8"/>
      <name val="Arial1"/>
    </font>
    <font>
      <b/>
      <sz val="14"/>
      <color indexed="8"/>
      <name val="Arial1"/>
    </font>
    <font>
      <sz val="10"/>
      <color indexed="8"/>
      <name val="Arial1"/>
    </font>
    <font>
      <b/>
      <sz val="9"/>
      <color indexed="8"/>
      <name val="Arial1"/>
    </font>
    <font>
      <b/>
      <sz val="8"/>
      <color indexed="8"/>
      <name val="Arial1"/>
    </font>
    <font>
      <sz val="9"/>
      <color indexed="8"/>
      <name val="Arial1"/>
    </font>
    <font>
      <sz val="8"/>
      <color indexed="8"/>
      <name val="Arial1"/>
    </font>
    <font>
      <b/>
      <sz val="10"/>
      <color indexed="8"/>
      <name val="Arial1"/>
    </font>
    <font>
      <u/>
      <sz val="10"/>
      <color indexed="12"/>
      <name val="Arial1"/>
    </font>
    <font>
      <b/>
      <sz val="11"/>
      <color indexed="8"/>
      <name val="Arial1"/>
    </font>
    <font>
      <sz val="11"/>
      <color indexed="8"/>
      <name val="Arial1"/>
    </font>
    <font>
      <sz val="10"/>
      <color indexed="12"/>
      <name val="Arial1"/>
    </font>
    <font>
      <sz val="8"/>
      <name val="Arial1"/>
    </font>
  </fonts>
  <fills count="6">
    <fill>
      <patternFill patternType="none"/>
    </fill>
    <fill>
      <patternFill patternType="gray125"/>
    </fill>
    <fill>
      <patternFill patternType="solid">
        <fgColor indexed="53"/>
        <bgColor indexed="52"/>
      </patternFill>
    </fill>
    <fill>
      <patternFill patternType="solid">
        <fgColor indexed="9"/>
        <bgColor indexed="26"/>
      </patternFill>
    </fill>
    <fill>
      <patternFill patternType="solid">
        <fgColor indexed="8"/>
        <bgColor indexed="58"/>
      </patternFill>
    </fill>
    <fill>
      <patternFill patternType="solid">
        <fgColor indexed="57"/>
        <bgColor indexed="21"/>
      </patternFill>
    </fill>
  </fills>
  <borders count="28">
    <border>
      <left/>
      <right/>
      <top/>
      <bottom/>
      <diagonal/>
    </border>
    <border>
      <left style="medium">
        <color indexed="8"/>
      </left>
      <right style="hair">
        <color indexed="8"/>
      </right>
      <top style="medium">
        <color indexed="8"/>
      </top>
      <bottom style="double">
        <color indexed="8"/>
      </bottom>
      <diagonal/>
    </border>
    <border>
      <left style="hair">
        <color indexed="8"/>
      </left>
      <right style="hair">
        <color indexed="8"/>
      </right>
      <top style="medium">
        <color indexed="8"/>
      </top>
      <bottom style="double">
        <color indexed="8"/>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double">
        <color indexed="8"/>
      </bottom>
      <diagonal/>
    </border>
    <border>
      <left style="hair">
        <color indexed="8"/>
      </left>
      <right style="hair">
        <color indexed="8"/>
      </right>
      <top style="hair">
        <color indexed="8"/>
      </top>
      <bottom style="hair">
        <color indexed="8"/>
      </bottom>
      <diagonal/>
    </border>
    <border>
      <left/>
      <right style="hair">
        <color indexed="8"/>
      </right>
      <top/>
      <bottom style="double">
        <color indexed="8"/>
      </bottom>
      <diagonal/>
    </border>
    <border>
      <left style="hair">
        <color indexed="8"/>
      </left>
      <right/>
      <top/>
      <bottom style="double">
        <color indexed="8"/>
      </bottom>
      <diagonal/>
    </border>
    <border>
      <left/>
      <right/>
      <top/>
      <bottom style="double">
        <color indexed="8"/>
      </bottom>
      <diagonal/>
    </border>
    <border>
      <left style="hair">
        <color indexed="8"/>
      </left>
      <right/>
      <top/>
      <bottom/>
      <diagonal/>
    </border>
    <border>
      <left style="hair">
        <color indexed="8"/>
      </left>
      <right style="hair">
        <color indexed="8"/>
      </right>
      <top/>
      <bottom/>
      <diagonal/>
    </border>
    <border>
      <left style="hair">
        <color indexed="8"/>
      </left>
      <right style="medium">
        <color indexed="8"/>
      </right>
      <top/>
      <bottom/>
      <diagonal/>
    </border>
    <border>
      <left style="hair">
        <color indexed="8"/>
      </left>
      <right/>
      <top style="hair">
        <color indexed="8"/>
      </top>
      <bottom style="hair">
        <color indexed="8"/>
      </bottom>
      <diagonal/>
    </border>
    <border>
      <left style="hair">
        <color indexed="8"/>
      </left>
      <right style="hair">
        <color indexed="8"/>
      </right>
      <top/>
      <bottom style="hair">
        <color indexed="8"/>
      </bottom>
      <diagonal/>
    </border>
    <border>
      <left/>
      <right style="hair">
        <color indexed="8"/>
      </right>
      <top style="medium">
        <color indexed="8"/>
      </top>
      <bottom style="double">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s>
  <cellStyleXfs count="13">
    <xf numFmtId="0" fontId="0" fillId="0" borderId="0"/>
    <xf numFmtId="164" fontId="2" fillId="0" borderId="0" applyBorder="0" applyProtection="0"/>
    <xf numFmtId="0" fontId="8" fillId="0"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cellStyleXfs>
  <cellXfs count="90">
    <xf numFmtId="0" fontId="0" fillId="0" borderId="0" xfId="0"/>
    <xf numFmtId="0" fontId="0" fillId="3" borderId="0" xfId="0" applyNumberFormat="1" applyFill="1" applyProtection="1">
      <protection locked="0"/>
    </xf>
    <xf numFmtId="0" fontId="1" fillId="3" borderId="0" xfId="0" applyNumberFormat="1" applyFont="1" applyFill="1" applyProtection="1">
      <protection locked="0"/>
    </xf>
    <xf numFmtId="0" fontId="1" fillId="3" borderId="0" xfId="0" applyNumberFormat="1" applyFont="1" applyFill="1" applyAlignment="1" applyProtection="1">
      <alignment horizontal="left"/>
      <protection locked="0"/>
    </xf>
    <xf numFmtId="0" fontId="1" fillId="3" borderId="0" xfId="0" applyNumberFormat="1" applyFont="1" applyFill="1" applyAlignment="1" applyProtection="1">
      <alignment horizontal="center"/>
      <protection locked="0"/>
    </xf>
    <xf numFmtId="0" fontId="2" fillId="3" borderId="0" xfId="0" applyNumberFormat="1" applyFont="1" applyFill="1" applyAlignment="1" applyProtection="1">
      <alignment horizontal="center"/>
      <protection locked="0"/>
    </xf>
    <xf numFmtId="0" fontId="2" fillId="3" borderId="0" xfId="0" applyNumberFormat="1" applyFont="1" applyFill="1" applyProtection="1">
      <protection locked="0"/>
    </xf>
    <xf numFmtId="0" fontId="3" fillId="3" borderId="0" xfId="0" applyNumberFormat="1" applyFont="1" applyFill="1" applyAlignment="1" applyProtection="1">
      <alignment horizontal="center" vertical="top" wrapText="1"/>
      <protection locked="0"/>
    </xf>
    <xf numFmtId="0" fontId="4" fillId="3" borderId="6" xfId="0" applyNumberFormat="1" applyFont="1" applyFill="1" applyBorder="1" applyAlignment="1" applyProtection="1">
      <alignment horizontal="center" vertical="top" wrapText="1"/>
      <protection locked="0"/>
    </xf>
    <xf numFmtId="0" fontId="4" fillId="3" borderId="7" xfId="0" applyNumberFormat="1" applyFont="1" applyFill="1" applyBorder="1" applyAlignment="1" applyProtection="1">
      <alignment horizontal="center" vertical="top" wrapText="1"/>
      <protection locked="0"/>
    </xf>
    <xf numFmtId="0" fontId="4" fillId="3" borderId="8" xfId="0" applyNumberFormat="1" applyFont="1" applyFill="1" applyBorder="1" applyAlignment="1" applyProtection="1">
      <alignment horizontal="center" vertical="top" wrapText="1"/>
      <protection locked="0"/>
    </xf>
    <xf numFmtId="0" fontId="3" fillId="3" borderId="7" xfId="0" applyNumberFormat="1" applyFont="1" applyFill="1" applyBorder="1" applyAlignment="1" applyProtection="1">
      <alignment horizontal="center" vertical="top" wrapText="1"/>
      <protection locked="0"/>
    </xf>
    <xf numFmtId="0" fontId="3" fillId="3" borderId="8" xfId="0" applyNumberFormat="1" applyFont="1" applyFill="1" applyBorder="1" applyAlignment="1" applyProtection="1">
      <alignment horizontal="center" vertical="top" wrapText="1"/>
      <protection locked="0"/>
    </xf>
    <xf numFmtId="0" fontId="3" fillId="3" borderId="6" xfId="0" applyNumberFormat="1" applyFont="1" applyFill="1" applyBorder="1" applyAlignment="1" applyProtection="1">
      <alignment horizontal="center" vertical="top" wrapText="1"/>
      <protection locked="0"/>
    </xf>
    <xf numFmtId="0" fontId="5" fillId="3" borderId="0" xfId="0" applyNumberFormat="1" applyFont="1" applyFill="1" applyProtection="1">
      <protection locked="0"/>
    </xf>
    <xf numFmtId="0" fontId="6" fillId="3" borderId="0" xfId="0" applyNumberFormat="1" applyFont="1" applyFill="1" applyProtection="1">
      <protection locked="0"/>
    </xf>
    <xf numFmtId="0" fontId="6" fillId="3" borderId="9" xfId="0" applyNumberFormat="1" applyFont="1" applyFill="1" applyBorder="1" applyProtection="1">
      <protection locked="0"/>
    </xf>
    <xf numFmtId="0" fontId="4" fillId="3" borderId="9" xfId="0" applyNumberFormat="1" applyFont="1" applyFill="1" applyBorder="1" applyProtection="1">
      <protection locked="0"/>
    </xf>
    <xf numFmtId="0" fontId="6" fillId="3" borderId="10" xfId="0" applyNumberFormat="1" applyFont="1" applyFill="1" applyBorder="1" applyProtection="1">
      <protection locked="0"/>
    </xf>
    <xf numFmtId="0" fontId="6" fillId="3" borderId="9" xfId="0" applyNumberFormat="1" applyFont="1" applyFill="1" applyBorder="1" applyAlignment="1" applyProtection="1">
      <alignment horizontal="center"/>
      <protection locked="0"/>
    </xf>
    <xf numFmtId="0" fontId="6" fillId="3" borderId="10" xfId="0" applyNumberFormat="1" applyFont="1" applyFill="1" applyBorder="1" applyAlignment="1" applyProtection="1">
      <alignment horizontal="center"/>
      <protection locked="0"/>
    </xf>
    <xf numFmtId="0" fontId="6" fillId="3" borderId="11" xfId="0" applyNumberFormat="1" applyFont="1" applyFill="1" applyBorder="1" applyProtection="1">
      <protection locked="0"/>
    </xf>
    <xf numFmtId="0" fontId="0" fillId="0" borderId="0" xfId="0" applyNumberFormat="1" applyAlignment="1" applyProtection="1">
      <alignment vertical="center"/>
      <protection locked="0"/>
    </xf>
    <xf numFmtId="0" fontId="0" fillId="3" borderId="0" xfId="0" applyNumberFormat="1" applyFill="1" applyAlignment="1" applyProtection="1">
      <alignment vertical="center"/>
    </xf>
    <xf numFmtId="0" fontId="7" fillId="3" borderId="5" xfId="0" applyNumberFormat="1" applyFont="1" applyFill="1" applyBorder="1" applyAlignment="1" applyProtection="1">
      <alignment horizontal="center" vertical="center"/>
    </xf>
    <xf numFmtId="0" fontId="0" fillId="3" borderId="0" xfId="0" applyNumberFormat="1" applyFill="1" applyAlignment="1" applyProtection="1">
      <alignment vertical="center"/>
      <protection locked="0"/>
    </xf>
    <xf numFmtId="0" fontId="7" fillId="3" borderId="5" xfId="0" applyNumberFormat="1" applyFont="1" applyFill="1" applyBorder="1" applyAlignment="1" applyProtection="1">
      <alignment vertical="center"/>
    </xf>
    <xf numFmtId="0" fontId="3" fillId="3" borderId="13" xfId="0" applyNumberFormat="1" applyFont="1" applyFill="1" applyBorder="1" applyAlignment="1" applyProtection="1">
      <alignment horizontal="center" vertical="center" wrapText="1"/>
    </xf>
    <xf numFmtId="0" fontId="0" fillId="4" borderId="0" xfId="0" applyNumberFormat="1" applyFill="1" applyAlignment="1" applyProtection="1">
      <alignment vertical="center"/>
    </xf>
    <xf numFmtId="0" fontId="2" fillId="3" borderId="12" xfId="0" applyNumberFormat="1" applyFont="1" applyFill="1" applyBorder="1" applyAlignment="1" applyProtection="1">
      <alignment vertical="center" wrapText="1"/>
    </xf>
    <xf numFmtId="0" fontId="3" fillId="3" borderId="5" xfId="0" applyNumberFormat="1" applyFont="1" applyFill="1" applyBorder="1" applyAlignment="1" applyProtection="1">
      <alignment horizontal="center" vertical="center" wrapText="1"/>
    </xf>
    <xf numFmtId="0" fontId="4" fillId="3" borderId="5" xfId="0" applyNumberFormat="1" applyFont="1" applyFill="1" applyBorder="1" applyAlignment="1" applyProtection="1">
      <alignment horizontal="center" vertical="center" wrapText="1"/>
    </xf>
    <xf numFmtId="0" fontId="2" fillId="3" borderId="5" xfId="0" applyNumberFormat="1" applyFont="1" applyFill="1" applyBorder="1" applyAlignment="1" applyProtection="1">
      <alignment vertical="center" wrapText="1"/>
    </xf>
    <xf numFmtId="0" fontId="3" fillId="3" borderId="0" xfId="0" applyNumberFormat="1" applyFont="1" applyFill="1" applyAlignment="1" applyProtection="1">
      <alignment horizontal="center" vertical="center" wrapText="1"/>
    </xf>
    <xf numFmtId="0" fontId="0" fillId="0" borderId="0" xfId="0" applyNumberFormat="1" applyAlignment="1" applyProtection="1">
      <alignment vertical="center"/>
    </xf>
    <xf numFmtId="0" fontId="0" fillId="3" borderId="5" xfId="0" applyNumberFormat="1" applyFill="1" applyBorder="1" applyAlignment="1" applyProtection="1">
      <alignment vertical="center"/>
    </xf>
    <xf numFmtId="0" fontId="2" fillId="3" borderId="5" xfId="0" applyNumberFormat="1" applyFont="1" applyFill="1" applyBorder="1" applyAlignment="1" applyProtection="1">
      <alignment horizontal="center" vertical="center"/>
    </xf>
    <xf numFmtId="0" fontId="2" fillId="5" borderId="5" xfId="0" applyNumberFormat="1" applyFont="1" applyFill="1" applyBorder="1" applyAlignment="1" applyProtection="1">
      <alignment vertical="center" wrapText="1"/>
    </xf>
    <xf numFmtId="0" fontId="8" fillId="3" borderId="5" xfId="2" applyNumberFormat="1" applyFont="1" applyFill="1" applyBorder="1" applyAlignment="1" applyProtection="1">
      <alignment vertical="center" wrapText="1"/>
    </xf>
    <xf numFmtId="0" fontId="7" fillId="3" borderId="5" xfId="0" applyNumberFormat="1" applyFont="1" applyFill="1" applyBorder="1" applyAlignment="1" applyProtection="1">
      <alignment vertical="center" wrapText="1"/>
    </xf>
    <xf numFmtId="0" fontId="9" fillId="3" borderId="5" xfId="0" applyNumberFormat="1" applyFont="1" applyFill="1" applyBorder="1" applyAlignment="1" applyProtection="1">
      <alignment vertical="center" wrapText="1"/>
    </xf>
    <xf numFmtId="0" fontId="0" fillId="0" borderId="0" xfId="0" applyNumberFormat="1"/>
    <xf numFmtId="0" fontId="2" fillId="0" borderId="0" xfId="0" applyNumberFormat="1" applyFont="1"/>
    <xf numFmtId="0" fontId="6" fillId="3" borderId="15" xfId="0" applyNumberFormat="1" applyFont="1" applyFill="1" applyBorder="1" applyAlignment="1" applyProtection="1">
      <alignment horizontal="center"/>
      <protection locked="0"/>
    </xf>
    <xf numFmtId="0" fontId="6" fillId="3" borderId="15" xfId="0" applyNumberFormat="1" applyFont="1" applyFill="1" applyBorder="1" applyProtection="1">
      <protection locked="0"/>
    </xf>
    <xf numFmtId="0" fontId="6" fillId="3" borderId="20" xfId="0" applyNumberFormat="1" applyFont="1" applyFill="1" applyBorder="1" applyProtection="1">
      <protection locked="0"/>
    </xf>
    <xf numFmtId="0" fontId="6" fillId="3" borderId="25" xfId="0" applyNumberFormat="1" applyFont="1" applyFill="1" applyBorder="1" applyProtection="1">
      <protection locked="0"/>
    </xf>
    <xf numFmtId="0" fontId="6" fillId="3" borderId="25" xfId="0" applyNumberFormat="1" applyFont="1" applyFill="1" applyBorder="1" applyAlignment="1" applyProtection="1">
      <alignment horizontal="center"/>
      <protection locked="0"/>
    </xf>
    <xf numFmtId="0" fontId="4" fillId="3" borderId="22" xfId="0" applyNumberFormat="1" applyFont="1" applyFill="1" applyBorder="1" applyAlignment="1" applyProtection="1">
      <alignment horizontal="center" vertical="top" wrapText="1"/>
    </xf>
    <xf numFmtId="0" fontId="3" fillId="3" borderId="22" xfId="0" applyNumberFormat="1" applyFont="1" applyFill="1" applyBorder="1" applyAlignment="1" applyProtection="1">
      <alignment horizontal="center" vertical="top" wrapText="1"/>
    </xf>
    <xf numFmtId="0" fontId="11" fillId="3" borderId="12" xfId="2" applyNumberFormat="1" applyFont="1" applyFill="1" applyBorder="1" applyAlignment="1" applyProtection="1">
      <alignment vertical="center" wrapText="1"/>
    </xf>
    <xf numFmtId="0" fontId="2" fillId="0" borderId="0" xfId="0" applyNumberFormat="1" applyFont="1" applyAlignment="1">
      <alignment wrapText="1"/>
    </xf>
    <xf numFmtId="164" fontId="6" fillId="0" borderId="25" xfId="1" applyFont="1" applyBorder="1" applyProtection="1">
      <protection locked="0"/>
    </xf>
    <xf numFmtId="0" fontId="6" fillId="3" borderId="26" xfId="0" applyNumberFormat="1" applyFont="1" applyFill="1" applyBorder="1" applyAlignment="1" applyProtection="1">
      <alignment wrapText="1"/>
      <protection locked="0"/>
    </xf>
    <xf numFmtId="0" fontId="6" fillId="3" borderId="15" xfId="0" applyNumberFormat="1" applyFont="1" applyFill="1" applyBorder="1" applyAlignment="1" applyProtection="1">
      <alignment wrapText="1"/>
      <protection locked="0"/>
    </xf>
    <xf numFmtId="164" fontId="6" fillId="0" borderId="15" xfId="1" applyFont="1" applyBorder="1" applyProtection="1">
      <protection locked="0"/>
    </xf>
    <xf numFmtId="0" fontId="6" fillId="3" borderId="20" xfId="0" applyNumberFormat="1" applyFont="1" applyFill="1" applyBorder="1" applyAlignment="1" applyProtection="1">
      <alignment wrapText="1"/>
      <protection locked="0"/>
    </xf>
    <xf numFmtId="0" fontId="6" fillId="3" borderId="19" xfId="0" quotePrefix="1" applyNumberFormat="1" applyFont="1" applyFill="1" applyBorder="1" applyAlignment="1" applyProtection="1">
      <alignment horizontal="center"/>
      <protection locked="0"/>
    </xf>
    <xf numFmtId="0" fontId="6" fillId="3" borderId="24" xfId="0" quotePrefix="1" applyNumberFormat="1" applyFont="1" applyFill="1" applyBorder="1" applyAlignment="1" applyProtection="1">
      <alignment horizontal="center"/>
      <protection locked="0"/>
    </xf>
    <xf numFmtId="0" fontId="3" fillId="3" borderId="2" xfId="0" applyNumberFormat="1" applyFont="1" applyFill="1" applyBorder="1" applyAlignment="1" applyProtection="1">
      <alignment horizontal="center" vertical="top" wrapText="1"/>
      <protection locked="0"/>
    </xf>
    <xf numFmtId="0" fontId="3" fillId="3" borderId="3" xfId="0" applyNumberFormat="1" applyFont="1" applyFill="1" applyBorder="1" applyAlignment="1" applyProtection="1">
      <alignment horizontal="center" vertical="top" wrapText="1"/>
      <protection locked="0"/>
    </xf>
    <xf numFmtId="0" fontId="3" fillId="3" borderId="4" xfId="0" applyNumberFormat="1" applyFont="1" applyFill="1" applyBorder="1" applyAlignment="1" applyProtection="1">
      <alignment horizontal="center" vertical="top" wrapText="1"/>
      <protection locked="0"/>
    </xf>
    <xf numFmtId="0" fontId="3" fillId="3" borderId="16" xfId="0" applyNumberFormat="1" applyFont="1" applyFill="1" applyBorder="1" applyAlignment="1" applyProtection="1">
      <alignment horizontal="center" vertical="top" wrapText="1"/>
    </xf>
    <xf numFmtId="0" fontId="3" fillId="3" borderId="21" xfId="0" applyNumberFormat="1" applyFont="1" applyFill="1" applyBorder="1" applyAlignment="1" applyProtection="1">
      <alignment horizontal="center" vertical="top" wrapText="1"/>
    </xf>
    <xf numFmtId="0" fontId="3" fillId="3" borderId="17" xfId="0" applyNumberFormat="1" applyFont="1" applyFill="1" applyBorder="1" applyAlignment="1" applyProtection="1">
      <alignment horizontal="center" vertical="top" wrapText="1"/>
    </xf>
    <xf numFmtId="0" fontId="3" fillId="3" borderId="22" xfId="0" applyNumberFormat="1" applyFont="1" applyFill="1" applyBorder="1" applyAlignment="1" applyProtection="1">
      <alignment horizontal="center" vertical="top" wrapText="1"/>
    </xf>
    <xf numFmtId="0" fontId="4" fillId="3" borderId="17" xfId="0" applyNumberFormat="1" applyFont="1" applyFill="1" applyBorder="1" applyAlignment="1" applyProtection="1">
      <alignment horizontal="center" vertical="top" wrapText="1"/>
    </xf>
    <xf numFmtId="0" fontId="4" fillId="3" borderId="22" xfId="0" applyNumberFormat="1" applyFont="1" applyFill="1" applyBorder="1" applyAlignment="1" applyProtection="1">
      <alignment horizontal="center" vertical="top" wrapText="1"/>
    </xf>
    <xf numFmtId="0" fontId="3" fillId="3" borderId="18" xfId="0" applyNumberFormat="1" applyFont="1" applyFill="1" applyBorder="1" applyAlignment="1" applyProtection="1">
      <alignment horizontal="center" vertical="top" wrapText="1"/>
    </xf>
    <xf numFmtId="0" fontId="3" fillId="3" borderId="23" xfId="0" applyNumberFormat="1" applyFont="1" applyFill="1" applyBorder="1" applyAlignment="1" applyProtection="1">
      <alignment horizontal="center" vertical="top" wrapText="1"/>
    </xf>
    <xf numFmtId="0" fontId="3" fillId="3" borderId="14" xfId="0" applyNumberFormat="1" applyFont="1" applyFill="1" applyBorder="1" applyAlignment="1" applyProtection="1">
      <alignment horizontal="center" vertical="top" wrapText="1"/>
      <protection locked="0"/>
    </xf>
    <xf numFmtId="0" fontId="3" fillId="3" borderId="1" xfId="0" applyNumberFormat="1" applyFont="1" applyFill="1" applyBorder="1" applyAlignment="1" applyProtection="1">
      <alignment horizontal="center" vertical="top" wrapText="1"/>
      <protection locked="0"/>
    </xf>
    <xf numFmtId="0" fontId="7" fillId="3" borderId="5" xfId="0" applyNumberFormat="1" applyFont="1" applyFill="1" applyBorder="1" applyAlignment="1" applyProtection="1">
      <alignment horizontal="center" vertical="center"/>
    </xf>
    <xf numFmtId="0" fontId="2" fillId="3" borderId="5" xfId="0" applyNumberFormat="1" applyFont="1" applyFill="1" applyBorder="1" applyAlignment="1" applyProtection="1">
      <alignment horizontal="left" vertical="center" wrapText="1"/>
    </xf>
    <xf numFmtId="0" fontId="3" fillId="3" borderId="5" xfId="0" applyNumberFormat="1" applyFont="1" applyFill="1" applyBorder="1" applyAlignment="1" applyProtection="1">
      <alignment horizontal="center" vertical="center" wrapText="1"/>
    </xf>
    <xf numFmtId="0" fontId="3" fillId="3" borderId="0" xfId="0" applyNumberFormat="1" applyFont="1" applyFill="1" applyProtection="1">
      <protection locked="0"/>
    </xf>
    <xf numFmtId="0" fontId="9" fillId="3" borderId="0" xfId="0" applyNumberFormat="1" applyFont="1" applyFill="1" applyProtection="1">
      <protection locked="0"/>
    </xf>
    <xf numFmtId="0" fontId="6" fillId="3" borderId="15" xfId="0" applyNumberFormat="1" applyFont="1" applyFill="1" applyBorder="1" applyAlignment="1" applyProtection="1">
      <alignment horizontal="left" wrapText="1"/>
      <protection locked="0"/>
    </xf>
    <xf numFmtId="4" fontId="2" fillId="3" borderId="0" xfId="0" applyNumberFormat="1" applyFont="1" applyFill="1" applyProtection="1">
      <protection locked="0"/>
    </xf>
    <xf numFmtId="164" fontId="4" fillId="3" borderId="27" xfId="0" applyNumberFormat="1" applyFont="1" applyFill="1" applyBorder="1" applyProtection="1">
      <protection locked="0"/>
    </xf>
    <xf numFmtId="0" fontId="4" fillId="3" borderId="0" xfId="0" applyNumberFormat="1" applyFont="1" applyFill="1" applyProtection="1">
      <protection locked="0"/>
    </xf>
    <xf numFmtId="0" fontId="1" fillId="3" borderId="0" xfId="0" applyNumberFormat="1" applyFont="1" applyFill="1" applyAlignment="1" applyProtection="1">
      <alignment wrapText="1"/>
      <protection locked="0"/>
    </xf>
    <xf numFmtId="0" fontId="2" fillId="3" borderId="0" xfId="0" applyNumberFormat="1" applyFont="1" applyFill="1" applyAlignment="1" applyProtection="1">
      <alignment wrapText="1"/>
      <protection locked="0"/>
    </xf>
    <xf numFmtId="0" fontId="6" fillId="3" borderId="25" xfId="0" applyNumberFormat="1" applyFont="1" applyFill="1" applyBorder="1" applyAlignment="1" applyProtection="1">
      <alignment horizontal="left" wrapText="1"/>
      <protection locked="0"/>
    </xf>
    <xf numFmtId="0" fontId="6" fillId="0" borderId="15" xfId="0" applyNumberFormat="1" applyFont="1" applyFill="1" applyBorder="1" applyAlignment="1" applyProtection="1">
      <alignment horizontal="left" wrapText="1"/>
      <protection locked="0"/>
    </xf>
    <xf numFmtId="0" fontId="0" fillId="3" borderId="0" xfId="0" applyNumberFormat="1" applyFill="1" applyAlignment="1" applyProtection="1">
      <alignment wrapText="1"/>
      <protection locked="0"/>
    </xf>
    <xf numFmtId="0" fontId="5" fillId="3" borderId="0" xfId="0" applyNumberFormat="1" applyFont="1" applyFill="1" applyAlignment="1" applyProtection="1">
      <alignment wrapText="1"/>
      <protection locked="0"/>
    </xf>
    <xf numFmtId="0" fontId="3" fillId="3" borderId="0" xfId="0" applyNumberFormat="1" applyFont="1" applyFill="1" applyAlignment="1" applyProtection="1">
      <protection locked="0"/>
    </xf>
    <xf numFmtId="0" fontId="9" fillId="3" borderId="0" xfId="0" applyNumberFormat="1" applyFont="1" applyFill="1" applyAlignment="1" applyProtection="1">
      <protection locked="0"/>
    </xf>
    <xf numFmtId="0" fontId="6" fillId="3" borderId="25" xfId="0" applyNumberFormat="1" applyFont="1" applyFill="1" applyBorder="1" applyAlignment="1" applyProtection="1">
      <alignment wrapText="1"/>
      <protection locked="0"/>
    </xf>
  </cellXfs>
  <cellStyles count="13">
    <cellStyle name="cf1" xfId="3" xr:uid="{00000000-0005-0000-0000-000000000000}"/>
    <cellStyle name="cf10" xfId="12" xr:uid="{00000000-0005-0000-0000-000001000000}"/>
    <cellStyle name="cf2" xfId="4" xr:uid="{00000000-0005-0000-0000-000002000000}"/>
    <cellStyle name="cf3" xfId="5" xr:uid="{00000000-0005-0000-0000-000003000000}"/>
    <cellStyle name="cf4" xfId="6" xr:uid="{00000000-0005-0000-0000-000004000000}"/>
    <cellStyle name="cf5" xfId="7" xr:uid="{00000000-0005-0000-0000-000005000000}"/>
    <cellStyle name="cf6" xfId="8" xr:uid="{00000000-0005-0000-0000-000006000000}"/>
    <cellStyle name="cf7" xfId="9" xr:uid="{00000000-0005-0000-0000-000007000000}"/>
    <cellStyle name="cf8" xfId="10" xr:uid="{00000000-0005-0000-0000-000008000000}"/>
    <cellStyle name="cf9" xfId="11" xr:uid="{00000000-0005-0000-0000-000009000000}"/>
    <cellStyle name="Comma" xfId="1" builtinId="3"/>
    <cellStyle name="Hyperlink" xfId="2" builtinId="8"/>
    <cellStyle name="Normal" xfId="0" builtinId="0"/>
  </cellStyles>
  <dxfs count="276">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bm.gov.ph/wp-content/uploads/Issuances/2015/Circular%20Letter/CL2015_7-MY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19"/>
  <sheetViews>
    <sheetView tabSelected="1" view="pageBreakPreview" topLeftCell="A79" zoomScale="60" zoomScaleNormal="100" workbookViewId="0">
      <selection activeCell="G55" sqref="G55"/>
    </sheetView>
  </sheetViews>
  <sheetFormatPr defaultColWidth="8.375" defaultRowHeight="36.75" customHeight="1"/>
  <cols>
    <col min="1" max="1" width="17.625" style="1" customWidth="1"/>
    <col min="2" max="2" width="19.625" style="1" customWidth="1"/>
    <col min="3" max="3" width="9.375" style="1" customWidth="1"/>
    <col min="4" max="4" width="9.625" style="1" customWidth="1"/>
    <col min="5" max="5" width="14.625" style="85" customWidth="1"/>
    <col min="6" max="6" width="9.875" style="1" bestFit="1" customWidth="1"/>
    <col min="7" max="7" width="9.25" style="1" customWidth="1"/>
    <col min="8" max="9" width="9.625" style="1" customWidth="1"/>
    <col min="10" max="10" width="16.25" style="1" customWidth="1"/>
    <col min="11" max="13" width="9.625" style="1" customWidth="1"/>
    <col min="14" max="14" width="20.75" style="1" customWidth="1"/>
    <col min="15" max="43" width="0" style="1" hidden="1" customWidth="1"/>
    <col min="44" max="44" width="11.125" style="1" bestFit="1" customWidth="1"/>
    <col min="45" max="16384" width="8.375" style="1"/>
  </cols>
  <sheetData>
    <row r="1" spans="1:44" s="2" customFormat="1" ht="18">
      <c r="B1" s="3" t="s">
        <v>204</v>
      </c>
      <c r="D1" s="3"/>
      <c r="E1" s="81"/>
      <c r="K1" s="4"/>
      <c r="L1" s="4"/>
      <c r="M1" s="4"/>
      <c r="O1" s="3" t="s">
        <v>0</v>
      </c>
      <c r="AD1" s="4"/>
      <c r="AE1" s="4"/>
      <c r="AF1" s="4"/>
      <c r="AG1" s="4"/>
    </row>
    <row r="2" spans="1:44" s="6" customFormat="1" ht="13.5" thickBot="1">
      <c r="A2" s="5"/>
      <c r="E2" s="82"/>
      <c r="K2" s="5"/>
      <c r="L2" s="5"/>
      <c r="M2" s="5"/>
      <c r="AD2" s="5"/>
      <c r="AE2" s="5"/>
      <c r="AF2" s="5"/>
      <c r="AG2" s="5"/>
    </row>
    <row r="3" spans="1:44" s="7" customFormat="1" ht="18" customHeight="1" thickBot="1">
      <c r="A3" s="62" t="s">
        <v>1</v>
      </c>
      <c r="B3" s="64" t="s">
        <v>2</v>
      </c>
      <c r="C3" s="64" t="s">
        <v>3</v>
      </c>
      <c r="D3" s="66" t="s">
        <v>4</v>
      </c>
      <c r="E3" s="64" t="s">
        <v>5</v>
      </c>
      <c r="F3" s="64" t="s">
        <v>6</v>
      </c>
      <c r="G3" s="64"/>
      <c r="H3" s="64"/>
      <c r="I3" s="64"/>
      <c r="J3" s="64" t="s">
        <v>7</v>
      </c>
      <c r="K3" s="64" t="s">
        <v>8</v>
      </c>
      <c r="L3" s="64"/>
      <c r="M3" s="64"/>
      <c r="N3" s="68" t="s">
        <v>9</v>
      </c>
      <c r="O3" s="70" t="s">
        <v>10</v>
      </c>
      <c r="P3" s="59" t="s">
        <v>5</v>
      </c>
      <c r="Q3" s="60" t="s">
        <v>6</v>
      </c>
      <c r="R3" s="60"/>
      <c r="S3" s="60"/>
      <c r="T3" s="60"/>
      <c r="U3" s="60"/>
      <c r="V3" s="60"/>
      <c r="W3" s="60"/>
      <c r="X3" s="60"/>
      <c r="Y3" s="60"/>
      <c r="Z3" s="60"/>
      <c r="AA3" s="60"/>
      <c r="AB3" s="60"/>
      <c r="AC3" s="59" t="s">
        <v>7</v>
      </c>
      <c r="AD3" s="60" t="s">
        <v>11</v>
      </c>
      <c r="AE3" s="60"/>
      <c r="AF3" s="60"/>
      <c r="AG3" s="59" t="s">
        <v>12</v>
      </c>
      <c r="AH3" s="60" t="s">
        <v>13</v>
      </c>
      <c r="AI3" s="60"/>
      <c r="AJ3" s="60"/>
      <c r="AK3" s="60"/>
      <c r="AL3" s="60"/>
      <c r="AM3" s="60"/>
      <c r="AN3" s="60"/>
      <c r="AO3" s="60"/>
      <c r="AP3" s="60"/>
      <c r="AQ3" s="61" t="s">
        <v>14</v>
      </c>
    </row>
    <row r="4" spans="1:44" s="14" customFormat="1" ht="35.25" thickTop="1" thickBot="1">
      <c r="A4" s="63"/>
      <c r="B4" s="65"/>
      <c r="C4" s="65"/>
      <c r="D4" s="67"/>
      <c r="E4" s="65"/>
      <c r="F4" s="48" t="s">
        <v>15</v>
      </c>
      <c r="G4" s="48" t="s">
        <v>16</v>
      </c>
      <c r="H4" s="48" t="s">
        <v>17</v>
      </c>
      <c r="I4" s="48" t="s">
        <v>18</v>
      </c>
      <c r="J4" s="65"/>
      <c r="K4" s="49" t="s">
        <v>19</v>
      </c>
      <c r="L4" s="49" t="s">
        <v>20</v>
      </c>
      <c r="M4" s="49" t="s">
        <v>21</v>
      </c>
      <c r="N4" s="69"/>
      <c r="O4" s="70"/>
      <c r="P4" s="71"/>
      <c r="Q4" s="8" t="s">
        <v>22</v>
      </c>
      <c r="R4" s="9" t="s">
        <v>23</v>
      </c>
      <c r="S4" s="10" t="s">
        <v>24</v>
      </c>
      <c r="T4" s="10" t="s">
        <v>25</v>
      </c>
      <c r="U4" s="10" t="s">
        <v>26</v>
      </c>
      <c r="V4" s="10" t="s">
        <v>27</v>
      </c>
      <c r="W4" s="10" t="s">
        <v>28</v>
      </c>
      <c r="X4" s="10" t="s">
        <v>29</v>
      </c>
      <c r="Y4" s="10" t="s">
        <v>18</v>
      </c>
      <c r="Z4" s="10" t="s">
        <v>30</v>
      </c>
      <c r="AA4" s="10" t="s">
        <v>31</v>
      </c>
      <c r="AB4" s="10" t="s">
        <v>32</v>
      </c>
      <c r="AC4" s="59"/>
      <c r="AD4" s="11" t="s">
        <v>19</v>
      </c>
      <c r="AE4" s="12" t="s">
        <v>20</v>
      </c>
      <c r="AF4" s="13" t="s">
        <v>21</v>
      </c>
      <c r="AG4" s="59"/>
      <c r="AH4" s="9" t="s">
        <v>33</v>
      </c>
      <c r="AI4" s="10" t="s">
        <v>24</v>
      </c>
      <c r="AJ4" s="10" t="s">
        <v>25</v>
      </c>
      <c r="AK4" s="10" t="s">
        <v>26</v>
      </c>
      <c r="AL4" s="10" t="s">
        <v>27</v>
      </c>
      <c r="AM4" s="10" t="s">
        <v>28</v>
      </c>
      <c r="AN4" s="10" t="s">
        <v>29</v>
      </c>
      <c r="AO4" s="10" t="s">
        <v>18</v>
      </c>
      <c r="AP4" s="10" t="s">
        <v>31</v>
      </c>
      <c r="AQ4" s="61"/>
    </row>
    <row r="5" spans="1:44" s="6" customFormat="1" ht="22.5">
      <c r="A5" s="58" t="s">
        <v>175</v>
      </c>
      <c r="B5" s="89" t="s">
        <v>100</v>
      </c>
      <c r="C5" s="47" t="s">
        <v>101</v>
      </c>
      <c r="D5" s="47" t="s">
        <v>91</v>
      </c>
      <c r="E5" s="83" t="s">
        <v>38</v>
      </c>
      <c r="F5" s="47" t="s">
        <v>102</v>
      </c>
      <c r="G5" s="47" t="s">
        <v>104</v>
      </c>
      <c r="H5" s="47" t="s">
        <v>102</v>
      </c>
      <c r="I5" s="47" t="s">
        <v>102</v>
      </c>
      <c r="J5" s="46" t="s">
        <v>88</v>
      </c>
      <c r="K5" s="52">
        <f>SUM(L5:M5)</f>
        <v>22000</v>
      </c>
      <c r="L5" s="52">
        <v>22000</v>
      </c>
      <c r="M5" s="47"/>
      <c r="N5" s="53" t="s">
        <v>103</v>
      </c>
      <c r="O5" s="15"/>
      <c r="P5" s="16"/>
      <c r="Q5" s="16"/>
      <c r="R5" s="16"/>
      <c r="S5" s="16"/>
      <c r="T5" s="16"/>
      <c r="U5" s="16"/>
      <c r="V5" s="16"/>
      <c r="W5" s="17"/>
      <c r="X5" s="16"/>
      <c r="Y5" s="16"/>
      <c r="Z5" s="16"/>
      <c r="AA5" s="16"/>
      <c r="AB5" s="16"/>
      <c r="AC5" s="18"/>
      <c r="AD5" s="19"/>
      <c r="AE5" s="19"/>
      <c r="AF5" s="20"/>
      <c r="AG5" s="19"/>
      <c r="AH5" s="16"/>
      <c r="AI5" s="16"/>
      <c r="AJ5" s="16"/>
      <c r="AK5" s="16"/>
      <c r="AL5" s="16"/>
      <c r="AM5" s="16"/>
      <c r="AN5" s="16"/>
      <c r="AO5" s="16"/>
      <c r="AP5" s="18"/>
      <c r="AQ5" s="21"/>
      <c r="AR5" s="78">
        <f>K5+K6+K10+K11+K13+K14+K18+K19+K22+K26+K27+K31+K35+K40+K44+K48+K54+K55+K56+K57+K56+K60+K61+K62+K66+K68+K70+K71+K73+K75+K76+K80+K85+K87+K91+K93+K100+K104+K109+K110+K96</f>
        <v>16164000</v>
      </c>
    </row>
    <row r="6" spans="1:44" s="6" customFormat="1" ht="22.5">
      <c r="A6" s="58" t="s">
        <v>195</v>
      </c>
      <c r="B6" s="89" t="s">
        <v>100</v>
      </c>
      <c r="C6" s="47" t="s">
        <v>101</v>
      </c>
      <c r="D6" s="47" t="s">
        <v>91</v>
      </c>
      <c r="E6" s="83" t="s">
        <v>38</v>
      </c>
      <c r="F6" s="43" t="s">
        <v>102</v>
      </c>
      <c r="G6" s="43" t="str">
        <f>IF(E6="","",IF((OR(E6=data_validation!A$1,E6=data_validation!A$2)),"Indicate Date","N/A"))</f>
        <v>N/A</v>
      </c>
      <c r="H6" s="43" t="s">
        <v>102</v>
      </c>
      <c r="I6" s="43" t="s">
        <v>102</v>
      </c>
      <c r="J6" s="44" t="s">
        <v>88</v>
      </c>
      <c r="K6" s="55">
        <f t="shared" ref="K6:K84" si="0">SUM(L6:M6)</f>
        <v>60000</v>
      </c>
      <c r="L6" s="52">
        <v>60000</v>
      </c>
      <c r="M6" s="47"/>
      <c r="N6" s="56" t="s">
        <v>103</v>
      </c>
      <c r="O6" s="15"/>
      <c r="P6" s="16"/>
      <c r="Q6" s="16"/>
      <c r="R6" s="16"/>
      <c r="S6" s="16"/>
      <c r="T6" s="16"/>
      <c r="U6" s="16"/>
      <c r="V6" s="16"/>
      <c r="W6" s="17"/>
      <c r="X6" s="16"/>
      <c r="Y6" s="16"/>
      <c r="Z6" s="16"/>
      <c r="AA6" s="16"/>
      <c r="AB6" s="16"/>
      <c r="AC6" s="18"/>
      <c r="AD6" s="19"/>
      <c r="AE6" s="19"/>
      <c r="AF6" s="20"/>
      <c r="AG6" s="19"/>
      <c r="AH6" s="16"/>
      <c r="AI6" s="16"/>
      <c r="AJ6" s="16"/>
      <c r="AK6" s="16"/>
      <c r="AL6" s="16"/>
      <c r="AM6" s="16"/>
      <c r="AN6" s="16"/>
      <c r="AO6" s="16"/>
      <c r="AP6" s="18"/>
      <c r="AQ6" s="21"/>
      <c r="AR6" s="78">
        <f>16029000-AR5</f>
        <v>-135000</v>
      </c>
    </row>
    <row r="7" spans="1:44" s="6" customFormat="1" ht="22.5">
      <c r="A7" s="58" t="s">
        <v>196</v>
      </c>
      <c r="B7" s="89" t="s">
        <v>100</v>
      </c>
      <c r="C7" s="47" t="s">
        <v>101</v>
      </c>
      <c r="D7" s="47" t="s">
        <v>91</v>
      </c>
      <c r="E7" s="83" t="s">
        <v>38</v>
      </c>
      <c r="F7" s="43" t="s">
        <v>102</v>
      </c>
      <c r="G7" s="43" t="str">
        <f>IF(E7="","",IF((OR(E7=data_validation!A$1,E7=data_validation!A$2)),"Indicate Date","N/A"))</f>
        <v>N/A</v>
      </c>
      <c r="H7" s="43" t="s">
        <v>102</v>
      </c>
      <c r="I7" s="43" t="s">
        <v>102</v>
      </c>
      <c r="J7" s="44" t="s">
        <v>88</v>
      </c>
      <c r="K7" s="55">
        <f t="shared" si="0"/>
        <v>94000</v>
      </c>
      <c r="L7" s="52">
        <v>94000</v>
      </c>
      <c r="M7" s="47"/>
      <c r="N7" s="56" t="s">
        <v>103</v>
      </c>
      <c r="O7" s="15"/>
      <c r="P7" s="16"/>
      <c r="Q7" s="16"/>
      <c r="R7" s="16"/>
      <c r="S7" s="16"/>
      <c r="T7" s="16"/>
      <c r="U7" s="16"/>
      <c r="V7" s="16"/>
      <c r="W7" s="17"/>
      <c r="X7" s="16"/>
      <c r="Y7" s="16"/>
      <c r="Z7" s="16"/>
      <c r="AA7" s="16"/>
      <c r="AB7" s="16"/>
      <c r="AC7" s="18"/>
      <c r="AD7" s="19"/>
      <c r="AE7" s="19"/>
      <c r="AF7" s="20"/>
      <c r="AG7" s="19"/>
      <c r="AH7" s="16"/>
      <c r="AI7" s="16"/>
      <c r="AJ7" s="16"/>
      <c r="AK7" s="16"/>
      <c r="AL7" s="16"/>
      <c r="AM7" s="16"/>
      <c r="AN7" s="16"/>
      <c r="AO7" s="16"/>
      <c r="AP7" s="18"/>
      <c r="AQ7" s="21"/>
    </row>
    <row r="8" spans="1:44" s="6" customFormat="1" ht="22.5">
      <c r="A8" s="58" t="s">
        <v>197</v>
      </c>
      <c r="B8" s="89" t="s">
        <v>100</v>
      </c>
      <c r="C8" s="47" t="s">
        <v>101</v>
      </c>
      <c r="D8" s="47" t="s">
        <v>91</v>
      </c>
      <c r="E8" s="83" t="s">
        <v>38</v>
      </c>
      <c r="F8" s="43" t="s">
        <v>102</v>
      </c>
      <c r="G8" s="43" t="str">
        <f>IF(E8="","",IF((OR(E8=data_validation!A$1,E8=data_validation!A$2)),"Indicate Date","N/A"))</f>
        <v>N/A</v>
      </c>
      <c r="H8" s="43" t="s">
        <v>102</v>
      </c>
      <c r="I8" s="43" t="s">
        <v>102</v>
      </c>
      <c r="J8" s="44" t="s">
        <v>88</v>
      </c>
      <c r="K8" s="55">
        <f t="shared" si="0"/>
        <v>24000</v>
      </c>
      <c r="L8" s="52">
        <v>24000</v>
      </c>
      <c r="M8" s="47"/>
      <c r="N8" s="56" t="s">
        <v>103</v>
      </c>
      <c r="O8" s="15"/>
      <c r="P8" s="16"/>
      <c r="Q8" s="16"/>
      <c r="R8" s="16"/>
      <c r="S8" s="16"/>
      <c r="T8" s="16"/>
      <c r="U8" s="16"/>
      <c r="V8" s="16"/>
      <c r="W8" s="17"/>
      <c r="X8" s="16"/>
      <c r="Y8" s="16"/>
      <c r="Z8" s="16"/>
      <c r="AA8" s="16"/>
      <c r="AB8" s="16"/>
      <c r="AC8" s="18"/>
      <c r="AD8" s="19"/>
      <c r="AE8" s="19"/>
      <c r="AF8" s="20"/>
      <c r="AG8" s="19"/>
      <c r="AH8" s="16"/>
      <c r="AI8" s="16"/>
      <c r="AJ8" s="16"/>
      <c r="AK8" s="16"/>
      <c r="AL8" s="16"/>
      <c r="AM8" s="16"/>
      <c r="AN8" s="16"/>
      <c r="AO8" s="16"/>
      <c r="AP8" s="18"/>
      <c r="AQ8" s="21"/>
    </row>
    <row r="9" spans="1:44" s="6" customFormat="1" ht="22.5">
      <c r="A9" s="58" t="s">
        <v>198</v>
      </c>
      <c r="B9" s="89" t="s">
        <v>100</v>
      </c>
      <c r="C9" s="47" t="s">
        <v>101</v>
      </c>
      <c r="D9" s="47" t="s">
        <v>91</v>
      </c>
      <c r="E9" s="83" t="s">
        <v>38</v>
      </c>
      <c r="F9" s="43" t="s">
        <v>102</v>
      </c>
      <c r="G9" s="43" t="str">
        <f>IF(E9="","",IF((OR(E9=data_validation!A$1,E9=data_validation!A$2)),"Indicate Date","N/A"))</f>
        <v>N/A</v>
      </c>
      <c r="H9" s="43" t="s">
        <v>102</v>
      </c>
      <c r="I9" s="43" t="s">
        <v>102</v>
      </c>
      <c r="J9" s="44" t="s">
        <v>88</v>
      </c>
      <c r="K9" s="55">
        <f t="shared" ref="K9:K10" si="1">SUM(L9:M9)</f>
        <v>159000</v>
      </c>
      <c r="L9" s="52">
        <v>159000</v>
      </c>
      <c r="M9" s="47"/>
      <c r="N9" s="56" t="s">
        <v>103</v>
      </c>
      <c r="O9" s="15"/>
      <c r="P9" s="16"/>
      <c r="Q9" s="16"/>
      <c r="R9" s="16"/>
      <c r="S9" s="16"/>
      <c r="T9" s="16"/>
      <c r="U9" s="16"/>
      <c r="V9" s="16"/>
      <c r="W9" s="17"/>
      <c r="X9" s="16"/>
      <c r="Y9" s="16"/>
      <c r="Z9" s="16"/>
      <c r="AA9" s="16"/>
      <c r="AB9" s="16"/>
      <c r="AC9" s="18"/>
      <c r="AD9" s="19"/>
      <c r="AE9" s="19"/>
      <c r="AF9" s="20"/>
      <c r="AG9" s="19"/>
      <c r="AH9" s="16"/>
      <c r="AI9" s="16"/>
      <c r="AJ9" s="16"/>
      <c r="AK9" s="16"/>
      <c r="AL9" s="16"/>
      <c r="AM9" s="16"/>
      <c r="AN9" s="16"/>
      <c r="AO9" s="16"/>
      <c r="AP9" s="18"/>
      <c r="AQ9" s="21"/>
    </row>
    <row r="10" spans="1:44" s="6" customFormat="1" ht="22.5">
      <c r="A10" s="58" t="s">
        <v>175</v>
      </c>
      <c r="B10" s="89" t="s">
        <v>199</v>
      </c>
      <c r="C10" s="47" t="s">
        <v>101</v>
      </c>
      <c r="D10" s="47" t="s">
        <v>91</v>
      </c>
      <c r="E10" s="83" t="s">
        <v>38</v>
      </c>
      <c r="F10" s="43" t="s">
        <v>102</v>
      </c>
      <c r="G10" s="43" t="str">
        <f>IF(E10="","",IF((OR(E10=data_validation!A$1,E10=data_validation!A$2)),"Indicate Date","N/A"))</f>
        <v>N/A</v>
      </c>
      <c r="H10" s="43" t="s">
        <v>102</v>
      </c>
      <c r="I10" s="43" t="s">
        <v>102</v>
      </c>
      <c r="J10" s="44" t="s">
        <v>88</v>
      </c>
      <c r="K10" s="55">
        <f t="shared" si="1"/>
        <v>60000</v>
      </c>
      <c r="L10" s="52">
        <v>60000</v>
      </c>
      <c r="M10" s="47"/>
      <c r="N10" s="56" t="s">
        <v>103</v>
      </c>
      <c r="O10" s="15"/>
      <c r="P10" s="16"/>
      <c r="Q10" s="16"/>
      <c r="R10" s="16"/>
      <c r="S10" s="16"/>
      <c r="T10" s="16"/>
      <c r="U10" s="16"/>
      <c r="V10" s="16"/>
      <c r="W10" s="17"/>
      <c r="X10" s="16"/>
      <c r="Y10" s="16"/>
      <c r="Z10" s="16"/>
      <c r="AA10" s="16"/>
      <c r="AB10" s="16"/>
      <c r="AC10" s="18"/>
      <c r="AD10" s="19"/>
      <c r="AE10" s="19"/>
      <c r="AF10" s="20"/>
      <c r="AG10" s="19"/>
      <c r="AH10" s="16"/>
      <c r="AI10" s="16"/>
      <c r="AJ10" s="16"/>
      <c r="AK10" s="16"/>
      <c r="AL10" s="16"/>
      <c r="AM10" s="16"/>
      <c r="AN10" s="16"/>
      <c r="AO10" s="16"/>
      <c r="AP10" s="18"/>
      <c r="AQ10" s="21"/>
    </row>
    <row r="11" spans="1:44" s="6" customFormat="1" ht="22.5">
      <c r="A11" s="57" t="s">
        <v>195</v>
      </c>
      <c r="B11" s="54" t="s">
        <v>200</v>
      </c>
      <c r="C11" s="43" t="s">
        <v>101</v>
      </c>
      <c r="D11" s="43" t="s">
        <v>91</v>
      </c>
      <c r="E11" s="77" t="s">
        <v>38</v>
      </c>
      <c r="F11" s="43" t="s">
        <v>102</v>
      </c>
      <c r="G11" s="43" t="str">
        <f>IF(E11="","",IF((OR(E11=data_validation!A$1,E11=data_validation!A$2)),"Indicate Date","N/A"))</f>
        <v>N/A</v>
      </c>
      <c r="H11" s="43" t="s">
        <v>102</v>
      </c>
      <c r="I11" s="43" t="s">
        <v>102</v>
      </c>
      <c r="J11" s="44" t="s">
        <v>88</v>
      </c>
      <c r="K11" s="55">
        <f t="shared" si="0"/>
        <v>23000</v>
      </c>
      <c r="L11" s="55">
        <v>23000</v>
      </c>
      <c r="M11" s="55"/>
      <c r="N11" s="56" t="s">
        <v>103</v>
      </c>
      <c r="O11" s="15"/>
      <c r="P11" s="16"/>
      <c r="Q11" s="16"/>
      <c r="R11" s="16"/>
      <c r="S11" s="16"/>
      <c r="T11" s="16"/>
      <c r="U11" s="16"/>
      <c r="V11" s="16"/>
      <c r="W11" s="16"/>
      <c r="X11" s="16"/>
      <c r="Y11" s="16"/>
      <c r="Z11" s="16"/>
      <c r="AA11" s="16"/>
      <c r="AB11" s="16"/>
      <c r="AC11" s="18"/>
      <c r="AD11" s="19"/>
      <c r="AE11" s="19"/>
      <c r="AF11" s="20"/>
      <c r="AG11" s="19"/>
      <c r="AH11" s="16"/>
      <c r="AI11" s="16"/>
      <c r="AJ11" s="16"/>
      <c r="AK11" s="16"/>
      <c r="AL11" s="16"/>
      <c r="AM11" s="16"/>
      <c r="AN11" s="16"/>
      <c r="AO11" s="16"/>
      <c r="AP11" s="18"/>
      <c r="AQ11" s="21"/>
    </row>
    <row r="12" spans="1:44" s="6" customFormat="1" ht="22.5">
      <c r="A12" s="57" t="s">
        <v>198</v>
      </c>
      <c r="B12" s="54" t="s">
        <v>200</v>
      </c>
      <c r="C12" s="43" t="s">
        <v>101</v>
      </c>
      <c r="D12" s="43" t="s">
        <v>91</v>
      </c>
      <c r="E12" s="77" t="s">
        <v>38</v>
      </c>
      <c r="F12" s="43" t="s">
        <v>102</v>
      </c>
      <c r="G12" s="43" t="str">
        <f>IF(E12="","",IF((OR(E12=data_validation!A$1,E12=data_validation!A$2)),"Indicate Date","N/A"))</f>
        <v>N/A</v>
      </c>
      <c r="H12" s="43" t="s">
        <v>102</v>
      </c>
      <c r="I12" s="43" t="s">
        <v>102</v>
      </c>
      <c r="J12" s="44" t="s">
        <v>88</v>
      </c>
      <c r="K12" s="55">
        <f t="shared" ref="K12" si="2">SUM(L12:M12)</f>
        <v>14000</v>
      </c>
      <c r="L12" s="55">
        <v>14000</v>
      </c>
      <c r="M12" s="55"/>
      <c r="N12" s="56" t="s">
        <v>103</v>
      </c>
      <c r="O12" s="15"/>
      <c r="P12" s="16"/>
      <c r="Q12" s="16"/>
      <c r="R12" s="16"/>
      <c r="S12" s="16"/>
      <c r="T12" s="16"/>
      <c r="U12" s="16"/>
      <c r="V12" s="16"/>
      <c r="W12" s="16"/>
      <c r="X12" s="16"/>
      <c r="Y12" s="16"/>
      <c r="Z12" s="16"/>
      <c r="AA12" s="16"/>
      <c r="AB12" s="16"/>
      <c r="AC12" s="18"/>
      <c r="AD12" s="19"/>
      <c r="AE12" s="19"/>
      <c r="AF12" s="20"/>
      <c r="AG12" s="19"/>
      <c r="AH12" s="16"/>
      <c r="AI12" s="16"/>
      <c r="AJ12" s="16"/>
      <c r="AK12" s="16"/>
      <c r="AL12" s="16"/>
      <c r="AM12" s="16"/>
      <c r="AN12" s="16"/>
      <c r="AO12" s="16"/>
      <c r="AP12" s="18"/>
      <c r="AQ12" s="21"/>
    </row>
    <row r="13" spans="1:44" s="6" customFormat="1" ht="22.5">
      <c r="A13" s="57" t="s">
        <v>175</v>
      </c>
      <c r="B13" s="54" t="s">
        <v>105</v>
      </c>
      <c r="C13" s="43" t="s">
        <v>101</v>
      </c>
      <c r="D13" s="43" t="s">
        <v>91</v>
      </c>
      <c r="E13" s="77" t="s">
        <v>38</v>
      </c>
      <c r="F13" s="43" t="s">
        <v>102</v>
      </c>
      <c r="G13" s="43" t="str">
        <f>IF(E13="","",IF((OR(E13=data_validation!A$1,E13=data_validation!A$2)),"Indicate Date","N/A"))</f>
        <v>N/A</v>
      </c>
      <c r="H13" s="43" t="s">
        <v>102</v>
      </c>
      <c r="I13" s="43" t="s">
        <v>102</v>
      </c>
      <c r="J13" s="44" t="s">
        <v>88</v>
      </c>
      <c r="K13" s="55">
        <f t="shared" si="0"/>
        <v>524000</v>
      </c>
      <c r="L13" s="55">
        <v>524000</v>
      </c>
      <c r="M13" s="55"/>
      <c r="N13" s="56" t="s">
        <v>103</v>
      </c>
      <c r="O13" s="15"/>
      <c r="P13" s="16"/>
      <c r="Q13" s="16"/>
      <c r="R13" s="16"/>
      <c r="S13" s="16"/>
      <c r="T13" s="16"/>
      <c r="U13" s="16"/>
      <c r="V13" s="16"/>
      <c r="W13" s="16"/>
      <c r="X13" s="16"/>
      <c r="Y13" s="16"/>
      <c r="Z13" s="16"/>
      <c r="AA13" s="16"/>
      <c r="AB13" s="16"/>
      <c r="AC13" s="18"/>
      <c r="AD13" s="19"/>
      <c r="AE13" s="19"/>
      <c r="AF13" s="20"/>
      <c r="AG13" s="19"/>
      <c r="AH13" s="16"/>
      <c r="AI13" s="16"/>
      <c r="AJ13" s="16"/>
      <c r="AK13" s="16"/>
      <c r="AL13" s="16"/>
      <c r="AM13" s="16"/>
      <c r="AN13" s="16"/>
      <c r="AO13" s="16"/>
      <c r="AP13" s="18"/>
      <c r="AQ13" s="21"/>
    </row>
    <row r="14" spans="1:44" s="6" customFormat="1" ht="22.5">
      <c r="A14" s="57" t="s">
        <v>195</v>
      </c>
      <c r="B14" s="54" t="s">
        <v>105</v>
      </c>
      <c r="C14" s="43" t="s">
        <v>101</v>
      </c>
      <c r="D14" s="43" t="s">
        <v>91</v>
      </c>
      <c r="E14" s="77" t="s">
        <v>38</v>
      </c>
      <c r="F14" s="43" t="s">
        <v>102</v>
      </c>
      <c r="G14" s="43" t="str">
        <f>IF(E14="","",IF((OR(E14=data_validation!A$1,E14=data_validation!A$2)),"Indicate Date","N/A"))</f>
        <v>N/A</v>
      </c>
      <c r="H14" s="43" t="s">
        <v>102</v>
      </c>
      <c r="I14" s="43" t="s">
        <v>102</v>
      </c>
      <c r="J14" s="44" t="s">
        <v>88</v>
      </c>
      <c r="K14" s="55">
        <f t="shared" si="0"/>
        <v>7000</v>
      </c>
      <c r="L14" s="55">
        <v>7000</v>
      </c>
      <c r="M14" s="55"/>
      <c r="N14" s="56" t="s">
        <v>103</v>
      </c>
      <c r="O14" s="15"/>
      <c r="P14" s="16"/>
      <c r="Q14" s="16"/>
      <c r="R14" s="16"/>
      <c r="S14" s="16"/>
      <c r="T14" s="16"/>
      <c r="U14" s="16"/>
      <c r="V14" s="16"/>
      <c r="W14" s="16"/>
      <c r="X14" s="16"/>
      <c r="Y14" s="16"/>
      <c r="Z14" s="16"/>
      <c r="AA14" s="16"/>
      <c r="AB14" s="16"/>
      <c r="AC14" s="18"/>
      <c r="AD14" s="19"/>
      <c r="AE14" s="19"/>
      <c r="AF14" s="20"/>
      <c r="AG14" s="19"/>
      <c r="AH14" s="16"/>
      <c r="AI14" s="16"/>
      <c r="AJ14" s="16"/>
      <c r="AK14" s="16"/>
      <c r="AL14" s="16"/>
      <c r="AM14" s="16"/>
      <c r="AN14" s="16"/>
      <c r="AO14" s="16"/>
      <c r="AP14" s="18"/>
      <c r="AQ14" s="21"/>
    </row>
    <row r="15" spans="1:44" s="6" customFormat="1" ht="22.5">
      <c r="A15" s="57" t="s">
        <v>196</v>
      </c>
      <c r="B15" s="54" t="s">
        <v>105</v>
      </c>
      <c r="C15" s="43" t="s">
        <v>101</v>
      </c>
      <c r="D15" s="43" t="s">
        <v>91</v>
      </c>
      <c r="E15" s="77" t="s">
        <v>38</v>
      </c>
      <c r="F15" s="43" t="s">
        <v>102</v>
      </c>
      <c r="G15" s="43" t="str">
        <f>IF(E15="","",IF((OR(E15=data_validation!A$1,E15=data_validation!A$2)),"Indicate Date","N/A"))</f>
        <v>N/A</v>
      </c>
      <c r="H15" s="43" t="s">
        <v>102</v>
      </c>
      <c r="I15" s="43" t="s">
        <v>102</v>
      </c>
      <c r="J15" s="44" t="s">
        <v>88</v>
      </c>
      <c r="K15" s="55">
        <f t="shared" si="0"/>
        <v>149000</v>
      </c>
      <c r="L15" s="55">
        <v>149000</v>
      </c>
      <c r="M15" s="55"/>
      <c r="N15" s="56" t="s">
        <v>103</v>
      </c>
      <c r="O15" s="15"/>
      <c r="P15" s="16"/>
      <c r="Q15" s="16"/>
      <c r="R15" s="16"/>
      <c r="S15" s="16"/>
      <c r="T15" s="16"/>
      <c r="U15" s="16"/>
      <c r="V15" s="16"/>
      <c r="W15" s="16"/>
      <c r="X15" s="16"/>
      <c r="Y15" s="16"/>
      <c r="Z15" s="16"/>
      <c r="AA15" s="16"/>
      <c r="AB15" s="16"/>
      <c r="AC15" s="18"/>
      <c r="AD15" s="19"/>
      <c r="AE15" s="19"/>
      <c r="AF15" s="20"/>
      <c r="AG15" s="19"/>
      <c r="AH15" s="16"/>
      <c r="AI15" s="16"/>
      <c r="AJ15" s="16"/>
      <c r="AK15" s="16"/>
      <c r="AL15" s="16"/>
      <c r="AM15" s="16"/>
      <c r="AN15" s="16"/>
      <c r="AO15" s="16"/>
      <c r="AP15" s="18"/>
      <c r="AQ15" s="21"/>
    </row>
    <row r="16" spans="1:44" s="6" customFormat="1" ht="22.5">
      <c r="A16" s="57" t="s">
        <v>197</v>
      </c>
      <c r="B16" s="54" t="s">
        <v>105</v>
      </c>
      <c r="C16" s="43" t="s">
        <v>101</v>
      </c>
      <c r="D16" s="43" t="s">
        <v>91</v>
      </c>
      <c r="E16" s="77" t="s">
        <v>38</v>
      </c>
      <c r="F16" s="43" t="s">
        <v>102</v>
      </c>
      <c r="G16" s="43" t="str">
        <f>IF(E16="","",IF((OR(E16=data_validation!A$1,E16=data_validation!A$2)),"Indicate Date","N/A"))</f>
        <v>N/A</v>
      </c>
      <c r="H16" s="43" t="s">
        <v>102</v>
      </c>
      <c r="I16" s="43" t="s">
        <v>102</v>
      </c>
      <c r="J16" s="44" t="s">
        <v>88</v>
      </c>
      <c r="K16" s="55">
        <f t="shared" si="0"/>
        <v>134000</v>
      </c>
      <c r="L16" s="55">
        <v>134000</v>
      </c>
      <c r="M16" s="55"/>
      <c r="N16" s="56" t="s">
        <v>103</v>
      </c>
      <c r="O16" s="15"/>
      <c r="P16" s="16"/>
      <c r="Q16" s="16"/>
      <c r="R16" s="16"/>
      <c r="S16" s="16"/>
      <c r="T16" s="16"/>
      <c r="U16" s="16"/>
      <c r="V16" s="16"/>
      <c r="W16" s="16"/>
      <c r="X16" s="16"/>
      <c r="Y16" s="16"/>
      <c r="Z16" s="16"/>
      <c r="AA16" s="16"/>
      <c r="AB16" s="16"/>
      <c r="AC16" s="18"/>
      <c r="AD16" s="19"/>
      <c r="AE16" s="19"/>
      <c r="AF16" s="20"/>
      <c r="AG16" s="19"/>
      <c r="AH16" s="16"/>
      <c r="AI16" s="16"/>
      <c r="AJ16" s="16"/>
      <c r="AK16" s="16"/>
      <c r="AL16" s="16"/>
      <c r="AM16" s="16"/>
      <c r="AN16" s="16"/>
      <c r="AO16" s="16"/>
      <c r="AP16" s="18"/>
      <c r="AQ16" s="21"/>
    </row>
    <row r="17" spans="1:43" s="6" customFormat="1" ht="22.5">
      <c r="A17" s="57" t="s">
        <v>198</v>
      </c>
      <c r="B17" s="54" t="s">
        <v>105</v>
      </c>
      <c r="C17" s="43" t="s">
        <v>101</v>
      </c>
      <c r="D17" s="43" t="s">
        <v>91</v>
      </c>
      <c r="E17" s="77" t="s">
        <v>38</v>
      </c>
      <c r="F17" s="43" t="s">
        <v>102</v>
      </c>
      <c r="G17" s="43" t="str">
        <f>IF(E17="","",IF((OR(E17=data_validation!A$1,E17=data_validation!A$2)),"Indicate Date","N/A"))</f>
        <v>N/A</v>
      </c>
      <c r="H17" s="43" t="s">
        <v>102</v>
      </c>
      <c r="I17" s="43" t="s">
        <v>102</v>
      </c>
      <c r="J17" s="44" t="s">
        <v>88</v>
      </c>
      <c r="K17" s="55">
        <f t="shared" si="0"/>
        <v>219000</v>
      </c>
      <c r="L17" s="55">
        <v>219000</v>
      </c>
      <c r="M17" s="55"/>
      <c r="N17" s="56" t="s">
        <v>103</v>
      </c>
      <c r="O17" s="15"/>
      <c r="P17" s="16"/>
      <c r="Q17" s="16"/>
      <c r="R17" s="16"/>
      <c r="S17" s="16"/>
      <c r="T17" s="16"/>
      <c r="U17" s="16"/>
      <c r="V17" s="16"/>
      <c r="W17" s="16"/>
      <c r="X17" s="16"/>
      <c r="Y17" s="16"/>
      <c r="Z17" s="16"/>
      <c r="AA17" s="16"/>
      <c r="AB17" s="16"/>
      <c r="AC17" s="18"/>
      <c r="AD17" s="19"/>
      <c r="AE17" s="19"/>
      <c r="AF17" s="20"/>
      <c r="AG17" s="19"/>
      <c r="AH17" s="16"/>
      <c r="AI17" s="16"/>
      <c r="AJ17" s="16"/>
      <c r="AK17" s="16"/>
      <c r="AL17" s="16"/>
      <c r="AM17" s="16"/>
      <c r="AN17" s="16"/>
      <c r="AO17" s="16"/>
      <c r="AP17" s="18"/>
      <c r="AQ17" s="21"/>
    </row>
    <row r="18" spans="1:43" s="6" customFormat="1" ht="24.75" customHeight="1">
      <c r="A18" s="57" t="s">
        <v>175</v>
      </c>
      <c r="B18" s="54" t="s">
        <v>106</v>
      </c>
      <c r="C18" s="43" t="s">
        <v>101</v>
      </c>
      <c r="D18" s="43" t="s">
        <v>91</v>
      </c>
      <c r="E18" s="77" t="s">
        <v>43</v>
      </c>
      <c r="F18" s="43" t="str">
        <f>IF(E18="","",IF((OR(E18=data_validation!A$1,E18=data_validation!A$2,E18=data_validation!A$5,E18=data_validation!A$6,E18=data_validation!A$15,E18=data_validation!A$17)),"Indicate Date","N/A"))</f>
        <v>N/A</v>
      </c>
      <c r="G18" s="43" t="str">
        <f>IF(E18="","",IF((OR(E18=data_validation!A$1,E18=data_validation!A$2)),"Indicate Date","N/A"))</f>
        <v>N/A</v>
      </c>
      <c r="H18" s="43" t="s">
        <v>107</v>
      </c>
      <c r="I18" s="43" t="s">
        <v>107</v>
      </c>
      <c r="J18" s="44" t="s">
        <v>88</v>
      </c>
      <c r="K18" s="55">
        <f t="shared" si="0"/>
        <v>30000</v>
      </c>
      <c r="L18" s="55">
        <v>30000</v>
      </c>
      <c r="M18" s="55"/>
      <c r="N18" s="45" t="s">
        <v>108</v>
      </c>
      <c r="O18" s="15"/>
      <c r="P18" s="16"/>
      <c r="Q18" s="16"/>
      <c r="R18" s="16"/>
      <c r="S18" s="16"/>
      <c r="T18" s="16"/>
      <c r="U18" s="16"/>
      <c r="V18" s="16"/>
      <c r="W18" s="16"/>
      <c r="X18" s="16"/>
      <c r="Y18" s="16"/>
      <c r="Z18" s="16"/>
      <c r="AA18" s="16"/>
      <c r="AB18" s="16"/>
      <c r="AC18" s="18"/>
      <c r="AD18" s="19"/>
      <c r="AE18" s="19"/>
      <c r="AF18" s="20"/>
      <c r="AG18" s="19"/>
      <c r="AH18" s="16"/>
      <c r="AI18" s="16"/>
      <c r="AJ18" s="16"/>
      <c r="AK18" s="16"/>
      <c r="AL18" s="16"/>
      <c r="AM18" s="16"/>
      <c r="AN18" s="16"/>
      <c r="AO18" s="16"/>
      <c r="AP18" s="18"/>
      <c r="AQ18" s="21"/>
    </row>
    <row r="19" spans="1:43" s="6" customFormat="1" ht="27" customHeight="1">
      <c r="A19" s="57" t="s">
        <v>175</v>
      </c>
      <c r="B19" s="54" t="s">
        <v>109</v>
      </c>
      <c r="C19" s="43" t="s">
        <v>101</v>
      </c>
      <c r="D19" s="43" t="s">
        <v>91</v>
      </c>
      <c r="E19" s="77" t="s">
        <v>38</v>
      </c>
      <c r="F19" s="43" t="s">
        <v>102</v>
      </c>
      <c r="G19" s="43" t="str">
        <f>IF(E19="","",IF((OR(E19=data_validation!A$1,E19=data_validation!A$2)),"Indicate Date","N/A"))</f>
        <v>N/A</v>
      </c>
      <c r="H19" s="43" t="s">
        <v>102</v>
      </c>
      <c r="I19" s="43" t="s">
        <v>102</v>
      </c>
      <c r="J19" s="44" t="s">
        <v>88</v>
      </c>
      <c r="K19" s="55">
        <f t="shared" si="0"/>
        <v>315000</v>
      </c>
      <c r="L19" s="55">
        <v>315000</v>
      </c>
      <c r="M19" s="55"/>
      <c r="N19" s="56" t="s">
        <v>113</v>
      </c>
      <c r="O19" s="15"/>
      <c r="P19" s="16"/>
      <c r="Q19" s="16"/>
      <c r="R19" s="16"/>
      <c r="S19" s="16"/>
      <c r="T19" s="16"/>
      <c r="U19" s="16"/>
      <c r="V19" s="16"/>
      <c r="W19" s="16"/>
      <c r="X19" s="16"/>
      <c r="Y19" s="16"/>
      <c r="Z19" s="16"/>
      <c r="AA19" s="16"/>
      <c r="AB19" s="16"/>
      <c r="AC19" s="18"/>
      <c r="AD19" s="19"/>
      <c r="AE19" s="19"/>
      <c r="AF19" s="20"/>
      <c r="AG19" s="19"/>
      <c r="AH19" s="16"/>
      <c r="AI19" s="16"/>
      <c r="AJ19" s="16"/>
      <c r="AK19" s="16"/>
      <c r="AL19" s="16"/>
      <c r="AM19" s="16"/>
      <c r="AN19" s="16"/>
      <c r="AO19" s="16"/>
      <c r="AP19" s="18"/>
      <c r="AQ19" s="21"/>
    </row>
    <row r="20" spans="1:43" s="6" customFormat="1" ht="27" customHeight="1">
      <c r="A20" s="57" t="s">
        <v>196</v>
      </c>
      <c r="B20" s="54" t="s">
        <v>109</v>
      </c>
      <c r="C20" s="43" t="s">
        <v>101</v>
      </c>
      <c r="D20" s="43" t="s">
        <v>91</v>
      </c>
      <c r="E20" s="77" t="s">
        <v>38</v>
      </c>
      <c r="F20" s="43" t="s">
        <v>102</v>
      </c>
      <c r="G20" s="43" t="str">
        <f>IF(E20="","",IF((OR(E20=data_validation!A$1,E20=data_validation!A$2)),"Indicate Date","N/A"))</f>
        <v>N/A</v>
      </c>
      <c r="H20" s="43" t="s">
        <v>102</v>
      </c>
      <c r="I20" s="43" t="s">
        <v>102</v>
      </c>
      <c r="J20" s="44" t="s">
        <v>88</v>
      </c>
      <c r="K20" s="55">
        <f t="shared" si="0"/>
        <v>729000</v>
      </c>
      <c r="L20" s="55">
        <v>729000</v>
      </c>
      <c r="M20" s="55"/>
      <c r="N20" s="56" t="s">
        <v>113</v>
      </c>
      <c r="O20" s="15"/>
      <c r="P20" s="16"/>
      <c r="Q20" s="16"/>
      <c r="R20" s="16"/>
      <c r="S20" s="16"/>
      <c r="T20" s="16"/>
      <c r="U20" s="16"/>
      <c r="V20" s="16"/>
      <c r="W20" s="16"/>
      <c r="X20" s="16"/>
      <c r="Y20" s="16"/>
      <c r="Z20" s="16"/>
      <c r="AA20" s="16"/>
      <c r="AB20" s="16"/>
      <c r="AC20" s="18"/>
      <c r="AD20" s="19"/>
      <c r="AE20" s="19"/>
      <c r="AF20" s="20"/>
      <c r="AG20" s="19"/>
      <c r="AH20" s="16"/>
      <c r="AI20" s="16"/>
      <c r="AJ20" s="16"/>
      <c r="AK20" s="16"/>
      <c r="AL20" s="16"/>
      <c r="AM20" s="16"/>
      <c r="AN20" s="16"/>
      <c r="AO20" s="16"/>
      <c r="AP20" s="18"/>
      <c r="AQ20" s="21"/>
    </row>
    <row r="21" spans="1:43" s="6" customFormat="1" ht="27" customHeight="1">
      <c r="A21" s="57" t="s">
        <v>197</v>
      </c>
      <c r="B21" s="54" t="s">
        <v>109</v>
      </c>
      <c r="C21" s="43" t="s">
        <v>101</v>
      </c>
      <c r="D21" s="43" t="s">
        <v>91</v>
      </c>
      <c r="E21" s="77" t="s">
        <v>38</v>
      </c>
      <c r="F21" s="43" t="s">
        <v>102</v>
      </c>
      <c r="G21" s="43" t="str">
        <f>IF(E21="","",IF((OR(E21=data_validation!A$1,E21=data_validation!A$2)),"Indicate Date","N/A"))</f>
        <v>N/A</v>
      </c>
      <c r="H21" s="43" t="s">
        <v>102</v>
      </c>
      <c r="I21" s="43" t="s">
        <v>102</v>
      </c>
      <c r="J21" s="44" t="s">
        <v>88</v>
      </c>
      <c r="K21" s="55">
        <f t="shared" si="0"/>
        <v>224000</v>
      </c>
      <c r="L21" s="55">
        <v>224000</v>
      </c>
      <c r="M21" s="55"/>
      <c r="N21" s="56" t="s">
        <v>113</v>
      </c>
      <c r="O21" s="15"/>
      <c r="P21" s="16"/>
      <c r="Q21" s="16"/>
      <c r="R21" s="16"/>
      <c r="S21" s="16"/>
      <c r="T21" s="16"/>
      <c r="U21" s="16"/>
      <c r="V21" s="16"/>
      <c r="W21" s="16"/>
      <c r="X21" s="16"/>
      <c r="Y21" s="16"/>
      <c r="Z21" s="16"/>
      <c r="AA21" s="16"/>
      <c r="AB21" s="16"/>
      <c r="AC21" s="18"/>
      <c r="AD21" s="19"/>
      <c r="AE21" s="19"/>
      <c r="AF21" s="20"/>
      <c r="AG21" s="19"/>
      <c r="AH21" s="16"/>
      <c r="AI21" s="16"/>
      <c r="AJ21" s="16"/>
      <c r="AK21" s="16"/>
      <c r="AL21" s="16"/>
      <c r="AM21" s="16"/>
      <c r="AN21" s="16"/>
      <c r="AO21" s="16"/>
      <c r="AP21" s="18"/>
      <c r="AQ21" s="21"/>
    </row>
    <row r="22" spans="1:43" s="6" customFormat="1" ht="67.5">
      <c r="A22" s="57" t="s">
        <v>175</v>
      </c>
      <c r="B22" s="54" t="s">
        <v>111</v>
      </c>
      <c r="C22" s="43" t="s">
        <v>101</v>
      </c>
      <c r="D22" s="43" t="s">
        <v>91</v>
      </c>
      <c r="E22" s="77" t="s">
        <v>98</v>
      </c>
      <c r="F22" s="43" t="str">
        <f>IF(E22="","",IF((OR(E22=data_validation!A$1,E22=data_validation!A$2,E22=data_validation!A$5,E22=data_validation!A$6,E22=data_validation!A$15,E22=data_validation!A$17)),"Indicate Date","N/A"))</f>
        <v>N/A</v>
      </c>
      <c r="G22" s="43" t="str">
        <f>IF(E22="","",IF((OR(E22=data_validation!A$1,E22=data_validation!A$2)),"Indicate Date","N/A"))</f>
        <v>N/A</v>
      </c>
      <c r="H22" s="43" t="s">
        <v>102</v>
      </c>
      <c r="I22" s="43" t="s">
        <v>102</v>
      </c>
      <c r="J22" s="44" t="s">
        <v>88</v>
      </c>
      <c r="K22" s="55">
        <f t="shared" si="0"/>
        <v>663000</v>
      </c>
      <c r="L22" s="55">
        <v>663000</v>
      </c>
      <c r="M22" s="55"/>
      <c r="N22" s="56" t="s">
        <v>110</v>
      </c>
      <c r="O22" s="15"/>
      <c r="P22" s="16"/>
      <c r="Q22" s="16"/>
      <c r="R22" s="16"/>
      <c r="S22" s="16"/>
      <c r="T22" s="16"/>
      <c r="U22" s="16"/>
      <c r="V22" s="16"/>
      <c r="W22" s="16"/>
      <c r="X22" s="16"/>
      <c r="Y22" s="16"/>
      <c r="Z22" s="16"/>
      <c r="AA22" s="16"/>
      <c r="AB22" s="16"/>
      <c r="AC22" s="18"/>
      <c r="AD22" s="19"/>
      <c r="AE22" s="19"/>
      <c r="AF22" s="20"/>
      <c r="AG22" s="19"/>
      <c r="AH22" s="16"/>
      <c r="AI22" s="16"/>
      <c r="AJ22" s="16"/>
      <c r="AK22" s="16"/>
      <c r="AL22" s="16"/>
      <c r="AM22" s="16"/>
      <c r="AN22" s="16"/>
      <c r="AO22" s="16"/>
      <c r="AP22" s="18"/>
      <c r="AQ22" s="21"/>
    </row>
    <row r="23" spans="1:43" s="6" customFormat="1" ht="67.5">
      <c r="A23" s="57" t="s">
        <v>196</v>
      </c>
      <c r="B23" s="54" t="s">
        <v>111</v>
      </c>
      <c r="C23" s="43" t="s">
        <v>101</v>
      </c>
      <c r="D23" s="43" t="s">
        <v>91</v>
      </c>
      <c r="E23" s="77" t="s">
        <v>98</v>
      </c>
      <c r="F23" s="43" t="str">
        <f>IF(E23="","",IF((OR(E23=data_validation!A$1,E23=data_validation!A$2,E23=data_validation!A$5,E23=data_validation!A$6,E23=data_validation!A$15,E23=data_validation!A$17)),"Indicate Date","N/A"))</f>
        <v>N/A</v>
      </c>
      <c r="G23" s="43" t="str">
        <f>IF(E23="","",IF((OR(E23=data_validation!A$1,E23=data_validation!A$2)),"Indicate Date","N/A"))</f>
        <v>N/A</v>
      </c>
      <c r="H23" s="43" t="s">
        <v>102</v>
      </c>
      <c r="I23" s="43" t="s">
        <v>102</v>
      </c>
      <c r="J23" s="44" t="s">
        <v>88</v>
      </c>
      <c r="K23" s="55">
        <f t="shared" si="0"/>
        <v>77000</v>
      </c>
      <c r="L23" s="55">
        <v>77000</v>
      </c>
      <c r="M23" s="55"/>
      <c r="N23" s="56" t="s">
        <v>110</v>
      </c>
      <c r="O23" s="15"/>
      <c r="P23" s="16"/>
      <c r="Q23" s="16"/>
      <c r="R23" s="16"/>
      <c r="S23" s="16"/>
      <c r="T23" s="16"/>
      <c r="U23" s="16"/>
      <c r="V23" s="16"/>
      <c r="W23" s="16"/>
      <c r="X23" s="16"/>
      <c r="Y23" s="16"/>
      <c r="Z23" s="16"/>
      <c r="AA23" s="16"/>
      <c r="AB23" s="16"/>
      <c r="AC23" s="18"/>
      <c r="AD23" s="19"/>
      <c r="AE23" s="19"/>
      <c r="AF23" s="20"/>
      <c r="AG23" s="19"/>
      <c r="AH23" s="16"/>
      <c r="AI23" s="16"/>
      <c r="AJ23" s="16"/>
      <c r="AK23" s="16"/>
      <c r="AL23" s="16"/>
      <c r="AM23" s="16"/>
      <c r="AN23" s="16"/>
      <c r="AO23" s="16"/>
      <c r="AP23" s="18"/>
      <c r="AQ23" s="21"/>
    </row>
    <row r="24" spans="1:43" s="6" customFormat="1" ht="67.5">
      <c r="A24" s="57" t="s">
        <v>197</v>
      </c>
      <c r="B24" s="54" t="s">
        <v>111</v>
      </c>
      <c r="C24" s="43" t="s">
        <v>101</v>
      </c>
      <c r="D24" s="43" t="s">
        <v>91</v>
      </c>
      <c r="E24" s="77" t="s">
        <v>98</v>
      </c>
      <c r="F24" s="43" t="str">
        <f>IF(E24="","",IF((OR(E24=data_validation!A$1,E24=data_validation!A$2,E24=data_validation!A$5,E24=data_validation!A$6,E24=data_validation!A$15,E24=data_validation!A$17)),"Indicate Date","N/A"))</f>
        <v>N/A</v>
      </c>
      <c r="G24" s="43" t="str">
        <f>IF(E24="","",IF((OR(E24=data_validation!A$1,E24=data_validation!A$2)),"Indicate Date","N/A"))</f>
        <v>N/A</v>
      </c>
      <c r="H24" s="43" t="s">
        <v>102</v>
      </c>
      <c r="I24" s="43" t="s">
        <v>102</v>
      </c>
      <c r="J24" s="44" t="s">
        <v>88</v>
      </c>
      <c r="K24" s="55">
        <f t="shared" si="0"/>
        <v>13000</v>
      </c>
      <c r="L24" s="55">
        <v>13000</v>
      </c>
      <c r="M24" s="55"/>
      <c r="N24" s="56" t="s">
        <v>110</v>
      </c>
      <c r="O24" s="15"/>
      <c r="P24" s="16"/>
      <c r="Q24" s="16"/>
      <c r="R24" s="16"/>
      <c r="S24" s="16"/>
      <c r="T24" s="16"/>
      <c r="U24" s="16"/>
      <c r="V24" s="16"/>
      <c r="W24" s="16"/>
      <c r="X24" s="16"/>
      <c r="Y24" s="16"/>
      <c r="Z24" s="16"/>
      <c r="AA24" s="16"/>
      <c r="AB24" s="16"/>
      <c r="AC24" s="18"/>
      <c r="AD24" s="19"/>
      <c r="AE24" s="19"/>
      <c r="AF24" s="20"/>
      <c r="AG24" s="19"/>
      <c r="AH24" s="16"/>
      <c r="AI24" s="16"/>
      <c r="AJ24" s="16"/>
      <c r="AK24" s="16"/>
      <c r="AL24" s="16"/>
      <c r="AM24" s="16"/>
      <c r="AN24" s="16"/>
      <c r="AO24" s="16"/>
      <c r="AP24" s="18"/>
      <c r="AQ24" s="21"/>
    </row>
    <row r="25" spans="1:43" s="6" customFormat="1" ht="67.5">
      <c r="A25" s="57" t="s">
        <v>198</v>
      </c>
      <c r="B25" s="54" t="s">
        <v>111</v>
      </c>
      <c r="C25" s="43" t="s">
        <v>101</v>
      </c>
      <c r="D25" s="43" t="s">
        <v>91</v>
      </c>
      <c r="E25" s="77" t="s">
        <v>98</v>
      </c>
      <c r="F25" s="43" t="str">
        <f>IF(E25="","",IF((OR(E25=data_validation!A$1,E25=data_validation!A$2,E25=data_validation!A$5,E25=data_validation!A$6,E25=data_validation!A$15,E25=data_validation!A$17)),"Indicate Date","N/A"))</f>
        <v>N/A</v>
      </c>
      <c r="G25" s="43" t="str">
        <f>IF(E25="","",IF((OR(E25=data_validation!A$1,E25=data_validation!A$2)),"Indicate Date","N/A"))</f>
        <v>N/A</v>
      </c>
      <c r="H25" s="43" t="s">
        <v>102</v>
      </c>
      <c r="I25" s="43" t="s">
        <v>102</v>
      </c>
      <c r="J25" s="44" t="s">
        <v>88</v>
      </c>
      <c r="K25" s="55">
        <f t="shared" si="0"/>
        <v>20000</v>
      </c>
      <c r="L25" s="55">
        <v>20000</v>
      </c>
      <c r="M25" s="55"/>
      <c r="N25" s="56" t="s">
        <v>110</v>
      </c>
      <c r="O25" s="15"/>
      <c r="P25" s="16"/>
      <c r="Q25" s="16"/>
      <c r="R25" s="16"/>
      <c r="S25" s="16"/>
      <c r="T25" s="16"/>
      <c r="U25" s="16"/>
      <c r="V25" s="16"/>
      <c r="W25" s="16"/>
      <c r="X25" s="16"/>
      <c r="Y25" s="16"/>
      <c r="Z25" s="16"/>
      <c r="AA25" s="16"/>
      <c r="AB25" s="16"/>
      <c r="AC25" s="18"/>
      <c r="AD25" s="19"/>
      <c r="AE25" s="19"/>
      <c r="AF25" s="20"/>
      <c r="AG25" s="19"/>
      <c r="AH25" s="16"/>
      <c r="AI25" s="16"/>
      <c r="AJ25" s="16"/>
      <c r="AK25" s="16"/>
      <c r="AL25" s="16"/>
      <c r="AM25" s="16"/>
      <c r="AN25" s="16"/>
      <c r="AO25" s="16"/>
      <c r="AP25" s="18"/>
      <c r="AQ25" s="21"/>
    </row>
    <row r="26" spans="1:43" s="6" customFormat="1" ht="22.5">
      <c r="A26" s="57" t="s">
        <v>175</v>
      </c>
      <c r="B26" s="54" t="s">
        <v>112</v>
      </c>
      <c r="C26" s="43" t="s">
        <v>101</v>
      </c>
      <c r="D26" s="43" t="s">
        <v>91</v>
      </c>
      <c r="E26" s="77" t="s">
        <v>38</v>
      </c>
      <c r="F26" s="43" t="s">
        <v>102</v>
      </c>
      <c r="G26" s="43" t="str">
        <f>IF(E26="","",IF((OR(E26=data_validation!A$1,E26=data_validation!A$2)),"Indicate Date","N/A"))</f>
        <v>N/A</v>
      </c>
      <c r="H26" s="43" t="s">
        <v>102</v>
      </c>
      <c r="I26" s="43" t="s">
        <v>102</v>
      </c>
      <c r="J26" s="44" t="s">
        <v>88</v>
      </c>
      <c r="K26" s="55">
        <f t="shared" si="0"/>
        <v>40000</v>
      </c>
      <c r="L26" s="55">
        <v>40000</v>
      </c>
      <c r="M26" s="55"/>
      <c r="N26" s="56" t="s">
        <v>113</v>
      </c>
      <c r="O26" s="15"/>
      <c r="P26" s="16"/>
      <c r="Q26" s="16"/>
      <c r="R26" s="16"/>
      <c r="S26" s="16"/>
      <c r="T26" s="16"/>
      <c r="U26" s="16"/>
      <c r="V26" s="16"/>
      <c r="W26" s="16"/>
      <c r="X26" s="16"/>
      <c r="Y26" s="16"/>
      <c r="Z26" s="16"/>
      <c r="AA26" s="16"/>
      <c r="AB26" s="16"/>
      <c r="AC26" s="18"/>
      <c r="AD26" s="19"/>
      <c r="AE26" s="19"/>
      <c r="AF26" s="20"/>
      <c r="AG26" s="19"/>
      <c r="AH26" s="16"/>
      <c r="AI26" s="16"/>
      <c r="AJ26" s="16"/>
      <c r="AK26" s="16"/>
      <c r="AL26" s="16"/>
      <c r="AM26" s="16"/>
      <c r="AN26" s="16"/>
      <c r="AO26" s="16"/>
      <c r="AP26" s="18"/>
      <c r="AQ26" s="21"/>
    </row>
    <row r="27" spans="1:43" s="6" customFormat="1" ht="22.5">
      <c r="A27" s="57" t="s">
        <v>195</v>
      </c>
      <c r="B27" s="54" t="s">
        <v>112</v>
      </c>
      <c r="C27" s="43" t="s">
        <v>101</v>
      </c>
      <c r="D27" s="43" t="s">
        <v>91</v>
      </c>
      <c r="E27" s="77" t="s">
        <v>38</v>
      </c>
      <c r="F27" s="43" t="s">
        <v>102</v>
      </c>
      <c r="G27" s="43" t="str">
        <f>IF(E27="","",IF((OR(E27=data_validation!A$1,E27=data_validation!A$2)),"Indicate Date","N/A"))</f>
        <v>N/A</v>
      </c>
      <c r="H27" s="43" t="s">
        <v>102</v>
      </c>
      <c r="I27" s="43" t="s">
        <v>102</v>
      </c>
      <c r="J27" s="44" t="s">
        <v>88</v>
      </c>
      <c r="K27" s="55">
        <f t="shared" si="0"/>
        <v>10000</v>
      </c>
      <c r="L27" s="55">
        <v>10000</v>
      </c>
      <c r="M27" s="55"/>
      <c r="N27" s="56" t="s">
        <v>113</v>
      </c>
      <c r="O27" s="15"/>
      <c r="P27" s="16"/>
      <c r="Q27" s="16"/>
      <c r="R27" s="16"/>
      <c r="S27" s="16"/>
      <c r="T27" s="16"/>
      <c r="U27" s="16"/>
      <c r="V27" s="16"/>
      <c r="W27" s="16"/>
      <c r="X27" s="16"/>
      <c r="Y27" s="16"/>
      <c r="Z27" s="16"/>
      <c r="AA27" s="16"/>
      <c r="AB27" s="16"/>
      <c r="AC27" s="18"/>
      <c r="AD27" s="19"/>
      <c r="AE27" s="19"/>
      <c r="AF27" s="20"/>
      <c r="AG27" s="19"/>
      <c r="AH27" s="16"/>
      <c r="AI27" s="16"/>
      <c r="AJ27" s="16"/>
      <c r="AK27" s="16"/>
      <c r="AL27" s="16"/>
      <c r="AM27" s="16"/>
      <c r="AN27" s="16"/>
      <c r="AO27" s="16"/>
      <c r="AP27" s="18"/>
      <c r="AQ27" s="21"/>
    </row>
    <row r="28" spans="1:43" s="6" customFormat="1" ht="22.5">
      <c r="A28" s="57" t="s">
        <v>196</v>
      </c>
      <c r="B28" s="54" t="s">
        <v>112</v>
      </c>
      <c r="C28" s="43" t="s">
        <v>101</v>
      </c>
      <c r="D28" s="43" t="s">
        <v>91</v>
      </c>
      <c r="E28" s="77" t="s">
        <v>38</v>
      </c>
      <c r="F28" s="43" t="s">
        <v>102</v>
      </c>
      <c r="G28" s="43" t="str">
        <f>IF(E28="","",IF((OR(E28=data_validation!A$1,E28=data_validation!A$2)),"Indicate Date","N/A"))</f>
        <v>N/A</v>
      </c>
      <c r="H28" s="43" t="s">
        <v>102</v>
      </c>
      <c r="I28" s="43" t="s">
        <v>102</v>
      </c>
      <c r="J28" s="44" t="s">
        <v>88</v>
      </c>
      <c r="K28" s="55">
        <f t="shared" si="0"/>
        <v>439000</v>
      </c>
      <c r="L28" s="55">
        <v>439000</v>
      </c>
      <c r="M28" s="55"/>
      <c r="N28" s="56" t="s">
        <v>113</v>
      </c>
      <c r="O28" s="15"/>
      <c r="P28" s="16"/>
      <c r="Q28" s="16"/>
      <c r="R28" s="16"/>
      <c r="S28" s="16"/>
      <c r="T28" s="16"/>
      <c r="U28" s="16"/>
      <c r="V28" s="16"/>
      <c r="W28" s="16"/>
      <c r="X28" s="16"/>
      <c r="Y28" s="16"/>
      <c r="Z28" s="16"/>
      <c r="AA28" s="16"/>
      <c r="AB28" s="16"/>
      <c r="AC28" s="18"/>
      <c r="AD28" s="19"/>
      <c r="AE28" s="19"/>
      <c r="AF28" s="20"/>
      <c r="AG28" s="19"/>
      <c r="AH28" s="16"/>
      <c r="AI28" s="16"/>
      <c r="AJ28" s="16"/>
      <c r="AK28" s="16"/>
      <c r="AL28" s="16"/>
      <c r="AM28" s="16"/>
      <c r="AN28" s="16"/>
      <c r="AO28" s="16"/>
      <c r="AP28" s="18"/>
      <c r="AQ28" s="21"/>
    </row>
    <row r="29" spans="1:43" s="6" customFormat="1" ht="22.5">
      <c r="A29" s="57" t="s">
        <v>197</v>
      </c>
      <c r="B29" s="54" t="s">
        <v>112</v>
      </c>
      <c r="C29" s="43" t="s">
        <v>101</v>
      </c>
      <c r="D29" s="43" t="s">
        <v>91</v>
      </c>
      <c r="E29" s="77" t="s">
        <v>38</v>
      </c>
      <c r="F29" s="43" t="s">
        <v>102</v>
      </c>
      <c r="G29" s="43" t="str">
        <f>IF(E29="","",IF((OR(E29=data_validation!A$1,E29=data_validation!A$2)),"Indicate Date","N/A"))</f>
        <v>N/A</v>
      </c>
      <c r="H29" s="43" t="s">
        <v>102</v>
      </c>
      <c r="I29" s="43" t="s">
        <v>102</v>
      </c>
      <c r="J29" s="44" t="s">
        <v>88</v>
      </c>
      <c r="K29" s="55">
        <f t="shared" si="0"/>
        <v>96000</v>
      </c>
      <c r="L29" s="55">
        <v>96000</v>
      </c>
      <c r="M29" s="55"/>
      <c r="N29" s="56" t="s">
        <v>113</v>
      </c>
      <c r="O29" s="15"/>
      <c r="P29" s="16"/>
      <c r="Q29" s="16"/>
      <c r="R29" s="16"/>
      <c r="S29" s="16"/>
      <c r="T29" s="16"/>
      <c r="U29" s="16"/>
      <c r="V29" s="16"/>
      <c r="W29" s="16"/>
      <c r="X29" s="16"/>
      <c r="Y29" s="16"/>
      <c r="Z29" s="16"/>
      <c r="AA29" s="16"/>
      <c r="AB29" s="16"/>
      <c r="AC29" s="18"/>
      <c r="AD29" s="19"/>
      <c r="AE29" s="19"/>
      <c r="AF29" s="20"/>
      <c r="AG29" s="19"/>
      <c r="AH29" s="16"/>
      <c r="AI29" s="16"/>
      <c r="AJ29" s="16"/>
      <c r="AK29" s="16"/>
      <c r="AL29" s="16"/>
      <c r="AM29" s="16"/>
      <c r="AN29" s="16"/>
      <c r="AO29" s="16"/>
      <c r="AP29" s="18"/>
      <c r="AQ29" s="21"/>
    </row>
    <row r="30" spans="1:43" s="6" customFormat="1" ht="22.5">
      <c r="A30" s="57" t="s">
        <v>198</v>
      </c>
      <c r="B30" s="54" t="s">
        <v>112</v>
      </c>
      <c r="C30" s="43" t="s">
        <v>101</v>
      </c>
      <c r="D30" s="43" t="s">
        <v>91</v>
      </c>
      <c r="E30" s="77" t="s">
        <v>38</v>
      </c>
      <c r="F30" s="43" t="s">
        <v>102</v>
      </c>
      <c r="G30" s="43" t="str">
        <f>IF(E30="","",IF((OR(E30=data_validation!A$1,E30=data_validation!A$2)),"Indicate Date","N/A"))</f>
        <v>N/A</v>
      </c>
      <c r="H30" s="43" t="s">
        <v>102</v>
      </c>
      <c r="I30" s="43" t="s">
        <v>102</v>
      </c>
      <c r="J30" s="44" t="s">
        <v>88</v>
      </c>
      <c r="K30" s="55">
        <f t="shared" si="0"/>
        <v>20000</v>
      </c>
      <c r="L30" s="55">
        <v>20000</v>
      </c>
      <c r="M30" s="55"/>
      <c r="N30" s="56" t="s">
        <v>113</v>
      </c>
      <c r="O30" s="15"/>
      <c r="P30" s="16"/>
      <c r="Q30" s="16"/>
      <c r="R30" s="16"/>
      <c r="S30" s="16"/>
      <c r="T30" s="16"/>
      <c r="U30" s="16"/>
      <c r="V30" s="16"/>
      <c r="W30" s="16"/>
      <c r="X30" s="16"/>
      <c r="Y30" s="16"/>
      <c r="Z30" s="16"/>
      <c r="AA30" s="16"/>
      <c r="AB30" s="16"/>
      <c r="AC30" s="18"/>
      <c r="AD30" s="19"/>
      <c r="AE30" s="19"/>
      <c r="AF30" s="20"/>
      <c r="AG30" s="19"/>
      <c r="AH30" s="16"/>
      <c r="AI30" s="16"/>
      <c r="AJ30" s="16"/>
      <c r="AK30" s="16"/>
      <c r="AL30" s="16"/>
      <c r="AM30" s="16"/>
      <c r="AN30" s="16"/>
      <c r="AO30" s="16"/>
      <c r="AP30" s="18"/>
      <c r="AQ30" s="21"/>
    </row>
    <row r="31" spans="1:43" s="6" customFormat="1" ht="12.75">
      <c r="A31" s="57" t="s">
        <v>175</v>
      </c>
      <c r="B31" s="54" t="s">
        <v>115</v>
      </c>
      <c r="C31" s="43" t="s">
        <v>101</v>
      </c>
      <c r="D31" s="43" t="s">
        <v>91</v>
      </c>
      <c r="E31" s="77" t="s">
        <v>36</v>
      </c>
      <c r="F31" s="43" t="str">
        <f>IF(E31="","",IF((OR(E31=data_validation!A$1,E31=data_validation!A$2,E31=data_validation!A$5,E31=data_validation!A$6,E31=data_validation!A$15,E31=data_validation!A$17)),"Indicate Date","N/A"))</f>
        <v>N/A</v>
      </c>
      <c r="G31" s="43" t="str">
        <f>IF(E31="","",IF((OR(E31=data_validation!A$1,E31=data_validation!A$2)),"Indicate Date","N/A"))</f>
        <v>N/A</v>
      </c>
      <c r="H31" s="43" t="s">
        <v>102</v>
      </c>
      <c r="I31" s="43" t="s">
        <v>102</v>
      </c>
      <c r="J31" s="44" t="s">
        <v>88</v>
      </c>
      <c r="K31" s="55">
        <f t="shared" si="0"/>
        <v>247000</v>
      </c>
      <c r="L31" s="55">
        <v>247000</v>
      </c>
      <c r="M31" s="55"/>
      <c r="N31" s="45" t="s">
        <v>114</v>
      </c>
      <c r="O31" s="15"/>
      <c r="P31" s="16"/>
      <c r="Q31" s="16"/>
      <c r="R31" s="16"/>
      <c r="S31" s="16"/>
      <c r="T31" s="16"/>
      <c r="U31" s="16"/>
      <c r="V31" s="16"/>
      <c r="W31" s="16"/>
      <c r="X31" s="16"/>
      <c r="Y31" s="16"/>
      <c r="Z31" s="16"/>
      <c r="AA31" s="16"/>
      <c r="AB31" s="16"/>
      <c r="AC31" s="18"/>
      <c r="AD31" s="19"/>
      <c r="AE31" s="19"/>
      <c r="AF31" s="20"/>
      <c r="AG31" s="19"/>
      <c r="AH31" s="16"/>
      <c r="AI31" s="16"/>
      <c r="AJ31" s="16"/>
      <c r="AK31" s="16"/>
      <c r="AL31" s="16"/>
      <c r="AM31" s="16"/>
      <c r="AN31" s="16"/>
      <c r="AO31" s="16"/>
      <c r="AP31" s="18"/>
      <c r="AQ31" s="21"/>
    </row>
    <row r="32" spans="1:43" s="6" customFormat="1" ht="12.75">
      <c r="A32" s="57" t="s">
        <v>196</v>
      </c>
      <c r="B32" s="54" t="s">
        <v>115</v>
      </c>
      <c r="C32" s="43" t="s">
        <v>101</v>
      </c>
      <c r="D32" s="43" t="s">
        <v>91</v>
      </c>
      <c r="E32" s="77" t="s">
        <v>36</v>
      </c>
      <c r="F32" s="43" t="str">
        <f>IF(E32="","",IF((OR(E32=data_validation!A$1,E32=data_validation!A$2,E32=data_validation!A$5,E32=data_validation!A$6,E32=data_validation!A$15,E32=data_validation!A$17)),"Indicate Date","N/A"))</f>
        <v>N/A</v>
      </c>
      <c r="G32" s="43" t="str">
        <f>IF(E32="","",IF((OR(E32=data_validation!A$1,E32=data_validation!A$2)),"Indicate Date","N/A"))</f>
        <v>N/A</v>
      </c>
      <c r="H32" s="43" t="s">
        <v>102</v>
      </c>
      <c r="I32" s="43" t="s">
        <v>102</v>
      </c>
      <c r="J32" s="44" t="s">
        <v>88</v>
      </c>
      <c r="K32" s="55">
        <f t="shared" ref="K32:K34" si="3">SUM(L32:M32)</f>
        <v>145000</v>
      </c>
      <c r="L32" s="55">
        <v>145000</v>
      </c>
      <c r="M32" s="55"/>
      <c r="N32" s="45" t="s">
        <v>114</v>
      </c>
      <c r="O32" s="15"/>
      <c r="P32" s="16"/>
      <c r="Q32" s="16"/>
      <c r="R32" s="16"/>
      <c r="S32" s="16"/>
      <c r="T32" s="16"/>
      <c r="U32" s="16"/>
      <c r="V32" s="16"/>
      <c r="W32" s="16"/>
      <c r="X32" s="16"/>
      <c r="Y32" s="16"/>
      <c r="Z32" s="16"/>
      <c r="AA32" s="16"/>
      <c r="AB32" s="16"/>
      <c r="AC32" s="18"/>
      <c r="AD32" s="19"/>
      <c r="AE32" s="19"/>
      <c r="AF32" s="20"/>
      <c r="AG32" s="19"/>
      <c r="AH32" s="16"/>
      <c r="AI32" s="16"/>
      <c r="AJ32" s="16"/>
      <c r="AK32" s="16"/>
      <c r="AL32" s="16"/>
      <c r="AM32" s="16"/>
      <c r="AN32" s="16"/>
      <c r="AO32" s="16"/>
      <c r="AP32" s="18"/>
      <c r="AQ32" s="21"/>
    </row>
    <row r="33" spans="1:44" s="6" customFormat="1" ht="12.75">
      <c r="A33" s="57" t="s">
        <v>197</v>
      </c>
      <c r="B33" s="54" t="s">
        <v>115</v>
      </c>
      <c r="C33" s="43" t="s">
        <v>101</v>
      </c>
      <c r="D33" s="43" t="s">
        <v>91</v>
      </c>
      <c r="E33" s="77" t="s">
        <v>36</v>
      </c>
      <c r="F33" s="43" t="str">
        <f>IF(E33="","",IF((OR(E33=data_validation!A$1,E33=data_validation!A$2,E33=data_validation!A$5,E33=data_validation!A$6,E33=data_validation!A$15,E33=data_validation!A$17)),"Indicate Date","N/A"))</f>
        <v>N/A</v>
      </c>
      <c r="G33" s="43" t="str">
        <f>IF(E33="","",IF((OR(E33=data_validation!A$1,E33=data_validation!A$2)),"Indicate Date","N/A"))</f>
        <v>N/A</v>
      </c>
      <c r="H33" s="43" t="s">
        <v>102</v>
      </c>
      <c r="I33" s="43" t="s">
        <v>102</v>
      </c>
      <c r="J33" s="44" t="s">
        <v>88</v>
      </c>
      <c r="K33" s="55">
        <f t="shared" si="3"/>
        <v>116000</v>
      </c>
      <c r="L33" s="55">
        <v>116000</v>
      </c>
      <c r="M33" s="55"/>
      <c r="N33" s="45" t="s">
        <v>114</v>
      </c>
      <c r="O33" s="15"/>
      <c r="P33" s="16"/>
      <c r="Q33" s="16"/>
      <c r="R33" s="16"/>
      <c r="S33" s="16"/>
      <c r="T33" s="16"/>
      <c r="U33" s="16"/>
      <c r="V33" s="16"/>
      <c r="W33" s="16"/>
      <c r="X33" s="16"/>
      <c r="Y33" s="16"/>
      <c r="Z33" s="16"/>
      <c r="AA33" s="16"/>
      <c r="AB33" s="16"/>
      <c r="AC33" s="18"/>
      <c r="AD33" s="19"/>
      <c r="AE33" s="19"/>
      <c r="AF33" s="20"/>
      <c r="AG33" s="19"/>
      <c r="AH33" s="16"/>
      <c r="AI33" s="16"/>
      <c r="AJ33" s="16"/>
      <c r="AK33" s="16"/>
      <c r="AL33" s="16"/>
      <c r="AM33" s="16"/>
      <c r="AN33" s="16"/>
      <c r="AO33" s="16"/>
      <c r="AP33" s="18"/>
      <c r="AQ33" s="21"/>
    </row>
    <row r="34" spans="1:44" s="6" customFormat="1" ht="12.75">
      <c r="A34" s="57" t="s">
        <v>198</v>
      </c>
      <c r="B34" s="54" t="s">
        <v>115</v>
      </c>
      <c r="C34" s="43" t="s">
        <v>101</v>
      </c>
      <c r="D34" s="43" t="s">
        <v>91</v>
      </c>
      <c r="E34" s="77" t="s">
        <v>36</v>
      </c>
      <c r="F34" s="43" t="str">
        <f>IF(E34="","",IF((OR(E34=data_validation!A$1,E34=data_validation!A$2,E34=data_validation!A$5,E34=data_validation!A$6,E34=data_validation!A$15,E34=data_validation!A$17)),"Indicate Date","N/A"))</f>
        <v>N/A</v>
      </c>
      <c r="G34" s="43" t="str">
        <f>IF(E34="","",IF((OR(E34=data_validation!A$1,E34=data_validation!A$2)),"Indicate Date","N/A"))</f>
        <v>N/A</v>
      </c>
      <c r="H34" s="43" t="s">
        <v>102</v>
      </c>
      <c r="I34" s="43" t="s">
        <v>102</v>
      </c>
      <c r="J34" s="44" t="s">
        <v>88</v>
      </c>
      <c r="K34" s="55">
        <f t="shared" si="3"/>
        <v>27000</v>
      </c>
      <c r="L34" s="55">
        <v>27000</v>
      </c>
      <c r="M34" s="55"/>
      <c r="N34" s="45" t="s">
        <v>114</v>
      </c>
      <c r="O34" s="15"/>
      <c r="P34" s="16"/>
      <c r="Q34" s="16"/>
      <c r="R34" s="16"/>
      <c r="S34" s="16"/>
      <c r="T34" s="16"/>
      <c r="U34" s="16"/>
      <c r="V34" s="16"/>
      <c r="W34" s="16"/>
      <c r="X34" s="16"/>
      <c r="Y34" s="16"/>
      <c r="Z34" s="16"/>
      <c r="AA34" s="16"/>
      <c r="AB34" s="16"/>
      <c r="AC34" s="18"/>
      <c r="AD34" s="19"/>
      <c r="AE34" s="19"/>
      <c r="AF34" s="20"/>
      <c r="AG34" s="19"/>
      <c r="AH34" s="16"/>
      <c r="AI34" s="16"/>
      <c r="AJ34" s="16"/>
      <c r="AK34" s="16"/>
      <c r="AL34" s="16"/>
      <c r="AM34" s="16"/>
      <c r="AN34" s="16"/>
      <c r="AO34" s="16"/>
      <c r="AP34" s="18"/>
      <c r="AQ34" s="21"/>
    </row>
    <row r="35" spans="1:44" s="6" customFormat="1" ht="12.75">
      <c r="A35" s="57" t="s">
        <v>175</v>
      </c>
      <c r="B35" s="54" t="s">
        <v>116</v>
      </c>
      <c r="C35" s="43" t="s">
        <v>101</v>
      </c>
      <c r="D35" s="43" t="s">
        <v>91</v>
      </c>
      <c r="E35" s="77" t="s">
        <v>36</v>
      </c>
      <c r="F35" s="43" t="str">
        <f>IF(E35="","",IF((OR(E35=data_validation!A$1,E35=data_validation!A$2,E35=data_validation!A$5,E35=data_validation!A$6,E35=data_validation!A$15,E35=data_validation!A$17)),"Indicate Date","N/A"))</f>
        <v>N/A</v>
      </c>
      <c r="G35" s="43" t="str">
        <f>IF(E35="","",IF((OR(E35=data_validation!A$1,E35=data_validation!A$2)),"Indicate Date","N/A"))</f>
        <v>N/A</v>
      </c>
      <c r="H35" s="43" t="s">
        <v>102</v>
      </c>
      <c r="I35" s="43" t="s">
        <v>102</v>
      </c>
      <c r="J35" s="44" t="s">
        <v>88</v>
      </c>
      <c r="K35" s="55">
        <f t="shared" si="0"/>
        <v>3868000</v>
      </c>
      <c r="L35" s="55">
        <v>3868000</v>
      </c>
      <c r="M35" s="55"/>
      <c r="N35" s="45" t="s">
        <v>117</v>
      </c>
      <c r="O35" s="15"/>
      <c r="P35" s="16"/>
      <c r="Q35" s="16"/>
      <c r="R35" s="16"/>
      <c r="S35" s="16"/>
      <c r="T35" s="16"/>
      <c r="U35" s="16"/>
      <c r="V35" s="16"/>
      <c r="W35" s="16"/>
      <c r="X35" s="16"/>
      <c r="Y35" s="16"/>
      <c r="Z35" s="16"/>
      <c r="AA35" s="16"/>
      <c r="AB35" s="16"/>
      <c r="AC35" s="18"/>
      <c r="AD35" s="19"/>
      <c r="AE35" s="19"/>
      <c r="AF35" s="20"/>
      <c r="AG35" s="19"/>
      <c r="AH35" s="16"/>
      <c r="AI35" s="16"/>
      <c r="AJ35" s="16"/>
      <c r="AK35" s="16"/>
      <c r="AL35" s="16"/>
      <c r="AM35" s="16"/>
      <c r="AN35" s="16"/>
      <c r="AO35" s="16"/>
      <c r="AP35" s="18"/>
      <c r="AQ35" s="21"/>
      <c r="AR35" s="78"/>
    </row>
    <row r="36" spans="1:44" s="6" customFormat="1" ht="12.75">
      <c r="A36" s="57" t="s">
        <v>196</v>
      </c>
      <c r="B36" s="54" t="s">
        <v>116</v>
      </c>
      <c r="C36" s="43" t="s">
        <v>101</v>
      </c>
      <c r="D36" s="43" t="s">
        <v>91</v>
      </c>
      <c r="E36" s="77" t="s">
        <v>36</v>
      </c>
      <c r="F36" s="43" t="str">
        <f>IF(E36="","",IF((OR(E36=data_validation!A$1,E36=data_validation!A$2,E36=data_validation!A$5,E36=data_validation!A$6,E36=data_validation!A$15,E36=data_validation!A$17)),"Indicate Date","N/A"))</f>
        <v>N/A</v>
      </c>
      <c r="G36" s="43" t="str">
        <f>IF(E36="","",IF((OR(E36=data_validation!A$1,E36=data_validation!A$2)),"Indicate Date","N/A"))</f>
        <v>N/A</v>
      </c>
      <c r="H36" s="43" t="s">
        <v>102</v>
      </c>
      <c r="I36" s="43" t="s">
        <v>102</v>
      </c>
      <c r="J36" s="44" t="s">
        <v>88</v>
      </c>
      <c r="K36" s="55">
        <f t="shared" ref="K36:K38" si="4">SUM(L36:M36)</f>
        <v>808000</v>
      </c>
      <c r="L36" s="55">
        <v>808000</v>
      </c>
      <c r="M36" s="55"/>
      <c r="N36" s="45" t="s">
        <v>117</v>
      </c>
      <c r="O36" s="15"/>
      <c r="P36" s="16"/>
      <c r="Q36" s="16"/>
      <c r="R36" s="16"/>
      <c r="S36" s="16"/>
      <c r="T36" s="16"/>
      <c r="U36" s="16"/>
      <c r="V36" s="16"/>
      <c r="W36" s="16"/>
      <c r="X36" s="16"/>
      <c r="Y36" s="16"/>
      <c r="Z36" s="16"/>
      <c r="AA36" s="16"/>
      <c r="AB36" s="16"/>
      <c r="AC36" s="18"/>
      <c r="AD36" s="19"/>
      <c r="AE36" s="19"/>
      <c r="AF36" s="20"/>
      <c r="AG36" s="19"/>
      <c r="AH36" s="16"/>
      <c r="AI36" s="16"/>
      <c r="AJ36" s="16"/>
      <c r="AK36" s="16"/>
      <c r="AL36" s="16"/>
      <c r="AM36" s="16"/>
      <c r="AN36" s="16"/>
      <c r="AO36" s="16"/>
      <c r="AP36" s="18"/>
      <c r="AQ36" s="21"/>
    </row>
    <row r="37" spans="1:44" s="6" customFormat="1" ht="12.75">
      <c r="A37" s="57" t="s">
        <v>197</v>
      </c>
      <c r="B37" s="54" t="s">
        <v>116</v>
      </c>
      <c r="C37" s="43" t="s">
        <v>101</v>
      </c>
      <c r="D37" s="43" t="s">
        <v>91</v>
      </c>
      <c r="E37" s="77" t="s">
        <v>36</v>
      </c>
      <c r="F37" s="43" t="str">
        <f>IF(E37="","",IF((OR(E37=data_validation!A$1,E37=data_validation!A$2,E37=data_validation!A$5,E37=data_validation!A$6,E37=data_validation!A$15,E37=data_validation!A$17)),"Indicate Date","N/A"))</f>
        <v>N/A</v>
      </c>
      <c r="G37" s="43" t="str">
        <f>IF(E37="","",IF((OR(E37=data_validation!A$1,E37=data_validation!A$2)),"Indicate Date","N/A"))</f>
        <v>N/A</v>
      </c>
      <c r="H37" s="43" t="s">
        <v>102</v>
      </c>
      <c r="I37" s="43" t="s">
        <v>102</v>
      </c>
      <c r="J37" s="44" t="s">
        <v>88</v>
      </c>
      <c r="K37" s="55">
        <f t="shared" si="4"/>
        <v>1062000</v>
      </c>
      <c r="L37" s="55">
        <v>1062000</v>
      </c>
      <c r="M37" s="55"/>
      <c r="N37" s="45" t="s">
        <v>117</v>
      </c>
      <c r="O37" s="15"/>
      <c r="P37" s="16"/>
      <c r="Q37" s="16"/>
      <c r="R37" s="16"/>
      <c r="S37" s="16"/>
      <c r="T37" s="16"/>
      <c r="U37" s="16"/>
      <c r="V37" s="16"/>
      <c r="W37" s="16"/>
      <c r="X37" s="16"/>
      <c r="Y37" s="16"/>
      <c r="Z37" s="16"/>
      <c r="AA37" s="16"/>
      <c r="AB37" s="16"/>
      <c r="AC37" s="18"/>
      <c r="AD37" s="19"/>
      <c r="AE37" s="19"/>
      <c r="AF37" s="20"/>
      <c r="AG37" s="19"/>
      <c r="AH37" s="16"/>
      <c r="AI37" s="16"/>
      <c r="AJ37" s="16"/>
      <c r="AK37" s="16"/>
      <c r="AL37" s="16"/>
      <c r="AM37" s="16"/>
      <c r="AN37" s="16"/>
      <c r="AO37" s="16"/>
      <c r="AP37" s="18"/>
      <c r="AQ37" s="21"/>
    </row>
    <row r="38" spans="1:44" s="6" customFormat="1" ht="12.75">
      <c r="A38" s="57" t="s">
        <v>198</v>
      </c>
      <c r="B38" s="54" t="s">
        <v>116</v>
      </c>
      <c r="C38" s="43" t="s">
        <v>101</v>
      </c>
      <c r="D38" s="43" t="s">
        <v>91</v>
      </c>
      <c r="E38" s="77" t="s">
        <v>36</v>
      </c>
      <c r="F38" s="43" t="str">
        <f>IF(E38="","",IF((OR(E38=data_validation!A$1,E38=data_validation!A$2,E38=data_validation!A$5,E38=data_validation!A$6,E38=data_validation!A$15,E38=data_validation!A$17)),"Indicate Date","N/A"))</f>
        <v>N/A</v>
      </c>
      <c r="G38" s="43" t="str">
        <f>IF(E38="","",IF((OR(E38=data_validation!A$1,E38=data_validation!A$2)),"Indicate Date","N/A"))</f>
        <v>N/A</v>
      </c>
      <c r="H38" s="43" t="s">
        <v>102</v>
      </c>
      <c r="I38" s="43" t="s">
        <v>102</v>
      </c>
      <c r="J38" s="44" t="s">
        <v>88</v>
      </c>
      <c r="K38" s="55">
        <f t="shared" si="4"/>
        <v>214000</v>
      </c>
      <c r="L38" s="55">
        <v>214000</v>
      </c>
      <c r="M38" s="55"/>
      <c r="N38" s="45" t="s">
        <v>117</v>
      </c>
      <c r="O38" s="15"/>
      <c r="P38" s="16"/>
      <c r="Q38" s="16"/>
      <c r="R38" s="16"/>
      <c r="S38" s="16"/>
      <c r="T38" s="16"/>
      <c r="U38" s="16"/>
      <c r="V38" s="16"/>
      <c r="W38" s="16"/>
      <c r="X38" s="16"/>
      <c r="Y38" s="16"/>
      <c r="Z38" s="16"/>
      <c r="AA38" s="16"/>
      <c r="AB38" s="16"/>
      <c r="AC38" s="18"/>
      <c r="AD38" s="19"/>
      <c r="AE38" s="19"/>
      <c r="AF38" s="20"/>
      <c r="AG38" s="19"/>
      <c r="AH38" s="16"/>
      <c r="AI38" s="16"/>
      <c r="AJ38" s="16"/>
      <c r="AK38" s="16"/>
      <c r="AL38" s="16"/>
      <c r="AM38" s="16"/>
      <c r="AN38" s="16"/>
      <c r="AO38" s="16"/>
      <c r="AP38" s="18"/>
      <c r="AQ38" s="21"/>
    </row>
    <row r="39" spans="1:44" s="6" customFormat="1" ht="12.75">
      <c r="A39" s="57" t="s">
        <v>197</v>
      </c>
      <c r="B39" s="54" t="s">
        <v>118</v>
      </c>
      <c r="C39" s="43" t="s">
        <v>101</v>
      </c>
      <c r="D39" s="43" t="s">
        <v>91</v>
      </c>
      <c r="E39" s="77" t="s">
        <v>36</v>
      </c>
      <c r="F39" s="43" t="str">
        <f>IF(E39="","",IF((OR(E39=data_validation!A$1,E39=data_validation!A$2,E39=data_validation!A$5,E39=data_validation!A$6,E39=data_validation!A$15,E39=data_validation!A$17)),"Indicate Date","N/A"))</f>
        <v>N/A</v>
      </c>
      <c r="G39" s="43" t="str">
        <f>IF(E39="","",IF((OR(E39=data_validation!A$1,E39=data_validation!A$2)),"Indicate Date","N/A"))</f>
        <v>N/A</v>
      </c>
      <c r="H39" s="43" t="s">
        <v>102</v>
      </c>
      <c r="I39" s="43" t="s">
        <v>102</v>
      </c>
      <c r="J39" s="44" t="s">
        <v>88</v>
      </c>
      <c r="K39" s="55">
        <f t="shared" si="0"/>
        <v>40000</v>
      </c>
      <c r="L39" s="55">
        <v>40000</v>
      </c>
      <c r="M39" s="55"/>
      <c r="N39" s="45" t="s">
        <v>119</v>
      </c>
      <c r="O39" s="15"/>
      <c r="P39" s="16"/>
      <c r="Q39" s="16"/>
      <c r="R39" s="16"/>
      <c r="S39" s="16"/>
      <c r="T39" s="16"/>
      <c r="U39" s="16"/>
      <c r="V39" s="16"/>
      <c r="W39" s="16"/>
      <c r="X39" s="16"/>
      <c r="Y39" s="16"/>
      <c r="Z39" s="16"/>
      <c r="AA39" s="16"/>
      <c r="AB39" s="16"/>
      <c r="AC39" s="18"/>
      <c r="AD39" s="19"/>
      <c r="AE39" s="19"/>
      <c r="AF39" s="20"/>
      <c r="AG39" s="19"/>
      <c r="AH39" s="16"/>
      <c r="AI39" s="16"/>
      <c r="AJ39" s="16"/>
      <c r="AK39" s="16"/>
      <c r="AL39" s="16"/>
      <c r="AM39" s="16"/>
      <c r="AN39" s="16"/>
      <c r="AO39" s="16"/>
      <c r="AP39" s="18"/>
      <c r="AQ39" s="21"/>
    </row>
    <row r="40" spans="1:44" s="6" customFormat="1" ht="22.5">
      <c r="A40" s="57" t="s">
        <v>175</v>
      </c>
      <c r="B40" s="54" t="s">
        <v>120</v>
      </c>
      <c r="C40" s="43" t="s">
        <v>101</v>
      </c>
      <c r="D40" s="43" t="s">
        <v>91</v>
      </c>
      <c r="E40" s="77" t="s">
        <v>36</v>
      </c>
      <c r="F40" s="43" t="str">
        <f>IF(E40="","",IF((OR(E40=data_validation!A$1,E40=data_validation!A$2,E40=data_validation!A$5,E40=data_validation!A$6,E40=data_validation!A$15,E40=data_validation!A$17)),"Indicate Date","N/A"))</f>
        <v>N/A</v>
      </c>
      <c r="G40" s="43" t="str">
        <f>IF(E40="","",IF((OR(E40=data_validation!A$1,E40=data_validation!A$2)),"Indicate Date","N/A"))</f>
        <v>N/A</v>
      </c>
      <c r="H40" s="43" t="s">
        <v>102</v>
      </c>
      <c r="I40" s="43" t="s">
        <v>102</v>
      </c>
      <c r="J40" s="44" t="s">
        <v>88</v>
      </c>
      <c r="K40" s="55">
        <f t="shared" si="0"/>
        <v>12000</v>
      </c>
      <c r="L40" s="55">
        <v>12000</v>
      </c>
      <c r="M40" s="55"/>
      <c r="N40" s="56" t="s">
        <v>103</v>
      </c>
      <c r="O40" s="15"/>
      <c r="P40" s="16"/>
      <c r="Q40" s="16"/>
      <c r="R40" s="16"/>
      <c r="S40" s="16"/>
      <c r="T40" s="16"/>
      <c r="U40" s="16"/>
      <c r="V40" s="16"/>
      <c r="W40" s="16"/>
      <c r="X40" s="16"/>
      <c r="Y40" s="16"/>
      <c r="Z40" s="16"/>
      <c r="AA40" s="16"/>
      <c r="AB40" s="16"/>
      <c r="AC40" s="18"/>
      <c r="AD40" s="19"/>
      <c r="AE40" s="19"/>
      <c r="AF40" s="20"/>
      <c r="AG40" s="19"/>
      <c r="AH40" s="16"/>
      <c r="AI40" s="16"/>
      <c r="AJ40" s="16"/>
      <c r="AK40" s="16"/>
      <c r="AL40" s="16"/>
      <c r="AM40" s="16"/>
      <c r="AN40" s="16"/>
      <c r="AO40" s="16"/>
      <c r="AP40" s="18"/>
      <c r="AQ40" s="21"/>
    </row>
    <row r="41" spans="1:44" s="6" customFormat="1" ht="22.5">
      <c r="A41" s="57" t="s">
        <v>196</v>
      </c>
      <c r="B41" s="54" t="s">
        <v>120</v>
      </c>
      <c r="C41" s="43" t="s">
        <v>101</v>
      </c>
      <c r="D41" s="43" t="s">
        <v>91</v>
      </c>
      <c r="E41" s="77" t="s">
        <v>36</v>
      </c>
      <c r="F41" s="43" t="str">
        <f>IF(E41="","",IF((OR(E41=data_validation!A$1,E41=data_validation!A$2,E41=data_validation!A$5,E41=data_validation!A$6,E41=data_validation!A$15,E41=data_validation!A$17)),"Indicate Date","N/A"))</f>
        <v>N/A</v>
      </c>
      <c r="G41" s="43" t="str">
        <f>IF(E41="","",IF((OR(E41=data_validation!A$1,E41=data_validation!A$2)),"Indicate Date","N/A"))</f>
        <v>N/A</v>
      </c>
      <c r="H41" s="43" t="s">
        <v>102</v>
      </c>
      <c r="I41" s="43" t="s">
        <v>102</v>
      </c>
      <c r="J41" s="44" t="s">
        <v>88</v>
      </c>
      <c r="K41" s="55">
        <f t="shared" ref="K41:K43" si="5">SUM(L41:M41)</f>
        <v>12000</v>
      </c>
      <c r="L41" s="55">
        <v>12000</v>
      </c>
      <c r="M41" s="55"/>
      <c r="N41" s="56" t="s">
        <v>103</v>
      </c>
      <c r="O41" s="15"/>
      <c r="P41" s="16"/>
      <c r="Q41" s="16"/>
      <c r="R41" s="16"/>
      <c r="S41" s="16"/>
      <c r="T41" s="16"/>
      <c r="U41" s="16"/>
      <c r="V41" s="16"/>
      <c r="W41" s="16"/>
      <c r="X41" s="16"/>
      <c r="Y41" s="16"/>
      <c r="Z41" s="16"/>
      <c r="AA41" s="16"/>
      <c r="AB41" s="16"/>
      <c r="AC41" s="18"/>
      <c r="AD41" s="19"/>
      <c r="AE41" s="19"/>
      <c r="AF41" s="20"/>
      <c r="AG41" s="19"/>
      <c r="AH41" s="16"/>
      <c r="AI41" s="16"/>
      <c r="AJ41" s="16"/>
      <c r="AK41" s="16"/>
      <c r="AL41" s="16"/>
      <c r="AM41" s="16"/>
      <c r="AN41" s="16"/>
      <c r="AO41" s="16"/>
      <c r="AP41" s="18"/>
      <c r="AQ41" s="21"/>
    </row>
    <row r="42" spans="1:44" s="6" customFormat="1" ht="22.5">
      <c r="A42" s="57" t="s">
        <v>197</v>
      </c>
      <c r="B42" s="54" t="s">
        <v>120</v>
      </c>
      <c r="C42" s="43" t="s">
        <v>101</v>
      </c>
      <c r="D42" s="43" t="s">
        <v>91</v>
      </c>
      <c r="E42" s="77" t="s">
        <v>36</v>
      </c>
      <c r="F42" s="43" t="str">
        <f>IF(E42="","",IF((OR(E42=data_validation!A$1,E42=data_validation!A$2,E42=data_validation!A$5,E42=data_validation!A$6,E42=data_validation!A$15,E42=data_validation!A$17)),"Indicate Date","N/A"))</f>
        <v>N/A</v>
      </c>
      <c r="G42" s="43" t="str">
        <f>IF(E42="","",IF((OR(E42=data_validation!A$1,E42=data_validation!A$2)),"Indicate Date","N/A"))</f>
        <v>N/A</v>
      </c>
      <c r="H42" s="43" t="s">
        <v>102</v>
      </c>
      <c r="I42" s="43" t="s">
        <v>102</v>
      </c>
      <c r="J42" s="44" t="s">
        <v>88</v>
      </c>
      <c r="K42" s="55">
        <f t="shared" si="5"/>
        <v>4000</v>
      </c>
      <c r="L42" s="55">
        <v>4000</v>
      </c>
      <c r="M42" s="55"/>
      <c r="N42" s="56" t="s">
        <v>103</v>
      </c>
      <c r="O42" s="15"/>
      <c r="P42" s="16"/>
      <c r="Q42" s="16"/>
      <c r="R42" s="16"/>
      <c r="S42" s="16"/>
      <c r="T42" s="16"/>
      <c r="U42" s="16"/>
      <c r="V42" s="16"/>
      <c r="W42" s="16"/>
      <c r="X42" s="16"/>
      <c r="Y42" s="16"/>
      <c r="Z42" s="16"/>
      <c r="AA42" s="16"/>
      <c r="AB42" s="16"/>
      <c r="AC42" s="18"/>
      <c r="AD42" s="19"/>
      <c r="AE42" s="19"/>
      <c r="AF42" s="20"/>
      <c r="AG42" s="19"/>
      <c r="AH42" s="16"/>
      <c r="AI42" s="16"/>
      <c r="AJ42" s="16"/>
      <c r="AK42" s="16"/>
      <c r="AL42" s="16"/>
      <c r="AM42" s="16"/>
      <c r="AN42" s="16"/>
      <c r="AO42" s="16"/>
      <c r="AP42" s="18"/>
      <c r="AQ42" s="21"/>
    </row>
    <row r="43" spans="1:44" s="6" customFormat="1" ht="22.5">
      <c r="A43" s="57" t="s">
        <v>198</v>
      </c>
      <c r="B43" s="54" t="s">
        <v>120</v>
      </c>
      <c r="C43" s="43" t="s">
        <v>101</v>
      </c>
      <c r="D43" s="43" t="s">
        <v>91</v>
      </c>
      <c r="E43" s="77" t="s">
        <v>36</v>
      </c>
      <c r="F43" s="43" t="str">
        <f>IF(E43="","",IF((OR(E43=data_validation!A$1,E43=data_validation!A$2,E43=data_validation!A$5,E43=data_validation!A$6,E43=data_validation!A$15,E43=data_validation!A$17)),"Indicate Date","N/A"))</f>
        <v>N/A</v>
      </c>
      <c r="G43" s="43" t="str">
        <f>IF(E43="","",IF((OR(E43=data_validation!A$1,E43=data_validation!A$2)),"Indicate Date","N/A"))</f>
        <v>N/A</v>
      </c>
      <c r="H43" s="43" t="s">
        <v>102</v>
      </c>
      <c r="I43" s="43" t="s">
        <v>102</v>
      </c>
      <c r="J43" s="44" t="s">
        <v>88</v>
      </c>
      <c r="K43" s="55">
        <f t="shared" si="5"/>
        <v>23000</v>
      </c>
      <c r="L43" s="55">
        <v>23000</v>
      </c>
      <c r="M43" s="55"/>
      <c r="N43" s="56" t="s">
        <v>103</v>
      </c>
      <c r="O43" s="15"/>
      <c r="P43" s="16"/>
      <c r="Q43" s="16"/>
      <c r="R43" s="16"/>
      <c r="S43" s="16"/>
      <c r="T43" s="16"/>
      <c r="U43" s="16"/>
      <c r="V43" s="16"/>
      <c r="W43" s="16"/>
      <c r="X43" s="16"/>
      <c r="Y43" s="16"/>
      <c r="Z43" s="16"/>
      <c r="AA43" s="16"/>
      <c r="AB43" s="16"/>
      <c r="AC43" s="18"/>
      <c r="AD43" s="19"/>
      <c r="AE43" s="19"/>
      <c r="AF43" s="20"/>
      <c r="AG43" s="19"/>
      <c r="AH43" s="16"/>
      <c r="AI43" s="16"/>
      <c r="AJ43" s="16"/>
      <c r="AK43" s="16"/>
      <c r="AL43" s="16"/>
      <c r="AM43" s="16"/>
      <c r="AN43" s="16"/>
      <c r="AO43" s="16"/>
      <c r="AP43" s="18"/>
      <c r="AQ43" s="21"/>
    </row>
    <row r="44" spans="1:44" s="6" customFormat="1" ht="22.5">
      <c r="A44" s="57" t="s">
        <v>175</v>
      </c>
      <c r="B44" s="54" t="s">
        <v>121</v>
      </c>
      <c r="C44" s="43" t="s">
        <v>101</v>
      </c>
      <c r="D44" s="43" t="s">
        <v>91</v>
      </c>
      <c r="E44" s="77" t="s">
        <v>38</v>
      </c>
      <c r="F44" s="43" t="s">
        <v>102</v>
      </c>
      <c r="G44" s="43" t="str">
        <f>IF(E44="","",IF((OR(E44=data_validation!A$1,E44=data_validation!A$2)),"Indicate Date","N/A"))</f>
        <v>N/A</v>
      </c>
      <c r="H44" s="43" t="s">
        <v>102</v>
      </c>
      <c r="I44" s="43" t="s">
        <v>102</v>
      </c>
      <c r="J44" s="44" t="s">
        <v>88</v>
      </c>
      <c r="K44" s="55">
        <f t="shared" si="0"/>
        <v>12000</v>
      </c>
      <c r="L44" s="55">
        <v>12000</v>
      </c>
      <c r="M44" s="55"/>
      <c r="N44" s="56" t="s">
        <v>122</v>
      </c>
      <c r="O44" s="15"/>
      <c r="P44" s="16"/>
      <c r="Q44" s="16"/>
      <c r="R44" s="16"/>
      <c r="S44" s="16"/>
      <c r="T44" s="16"/>
      <c r="U44" s="16"/>
      <c r="V44" s="16"/>
      <c r="W44" s="16"/>
      <c r="X44" s="16"/>
      <c r="Y44" s="16"/>
      <c r="Z44" s="16"/>
      <c r="AA44" s="16"/>
      <c r="AB44" s="16"/>
      <c r="AC44" s="18"/>
      <c r="AD44" s="19"/>
      <c r="AE44" s="19"/>
      <c r="AF44" s="20"/>
      <c r="AG44" s="19"/>
      <c r="AH44" s="16"/>
      <c r="AI44" s="16"/>
      <c r="AJ44" s="16"/>
      <c r="AK44" s="16"/>
      <c r="AL44" s="16"/>
      <c r="AM44" s="16"/>
      <c r="AN44" s="16"/>
      <c r="AO44" s="16"/>
      <c r="AP44" s="18"/>
      <c r="AQ44" s="21"/>
    </row>
    <row r="45" spans="1:44" s="6" customFormat="1" ht="22.5">
      <c r="A45" s="57" t="s">
        <v>196</v>
      </c>
      <c r="B45" s="54" t="s">
        <v>121</v>
      </c>
      <c r="C45" s="43" t="s">
        <v>101</v>
      </c>
      <c r="D45" s="43" t="s">
        <v>91</v>
      </c>
      <c r="E45" s="77" t="s">
        <v>38</v>
      </c>
      <c r="F45" s="43" t="s">
        <v>102</v>
      </c>
      <c r="G45" s="43" t="str">
        <f>IF(E45="","",IF((OR(E45=data_validation!A$1,E45=data_validation!A$2)),"Indicate Date","N/A"))</f>
        <v>N/A</v>
      </c>
      <c r="H45" s="43" t="s">
        <v>102</v>
      </c>
      <c r="I45" s="43" t="s">
        <v>102</v>
      </c>
      <c r="J45" s="44" t="s">
        <v>88</v>
      </c>
      <c r="K45" s="55">
        <f t="shared" ref="K45:K47" si="6">SUM(L45:M45)</f>
        <v>22000</v>
      </c>
      <c r="L45" s="55">
        <v>22000</v>
      </c>
      <c r="M45" s="55"/>
      <c r="N45" s="56" t="s">
        <v>122</v>
      </c>
      <c r="O45" s="15"/>
      <c r="P45" s="16"/>
      <c r="Q45" s="16"/>
      <c r="R45" s="16"/>
      <c r="S45" s="16"/>
      <c r="T45" s="16"/>
      <c r="U45" s="16"/>
      <c r="V45" s="16"/>
      <c r="W45" s="16"/>
      <c r="X45" s="16"/>
      <c r="Y45" s="16"/>
      <c r="Z45" s="16"/>
      <c r="AA45" s="16"/>
      <c r="AB45" s="16"/>
      <c r="AC45" s="18"/>
      <c r="AD45" s="19"/>
      <c r="AE45" s="19"/>
      <c r="AF45" s="20"/>
      <c r="AG45" s="19"/>
      <c r="AH45" s="16"/>
      <c r="AI45" s="16"/>
      <c r="AJ45" s="16"/>
      <c r="AK45" s="16"/>
      <c r="AL45" s="16"/>
      <c r="AM45" s="16"/>
      <c r="AN45" s="16"/>
      <c r="AO45" s="16"/>
      <c r="AP45" s="18"/>
      <c r="AQ45" s="21"/>
    </row>
    <row r="46" spans="1:44" s="6" customFormat="1" ht="22.5">
      <c r="A46" s="57" t="s">
        <v>197</v>
      </c>
      <c r="B46" s="54" t="s">
        <v>121</v>
      </c>
      <c r="C46" s="43" t="s">
        <v>101</v>
      </c>
      <c r="D46" s="43" t="s">
        <v>91</v>
      </c>
      <c r="E46" s="77" t="s">
        <v>38</v>
      </c>
      <c r="F46" s="43" t="s">
        <v>102</v>
      </c>
      <c r="G46" s="43" t="str">
        <f>IF(E46="","",IF((OR(E46=data_validation!A$1,E46=data_validation!A$2)),"Indicate Date","N/A"))</f>
        <v>N/A</v>
      </c>
      <c r="H46" s="43" t="s">
        <v>102</v>
      </c>
      <c r="I46" s="43" t="s">
        <v>102</v>
      </c>
      <c r="J46" s="44" t="s">
        <v>88</v>
      </c>
      <c r="K46" s="55">
        <f t="shared" si="6"/>
        <v>7000</v>
      </c>
      <c r="L46" s="55">
        <v>7000</v>
      </c>
      <c r="M46" s="55"/>
      <c r="N46" s="56" t="s">
        <v>122</v>
      </c>
      <c r="O46" s="15"/>
      <c r="P46" s="16"/>
      <c r="Q46" s="16"/>
      <c r="R46" s="16"/>
      <c r="S46" s="16"/>
      <c r="T46" s="16"/>
      <c r="U46" s="16"/>
      <c r="V46" s="16"/>
      <c r="W46" s="16"/>
      <c r="X46" s="16"/>
      <c r="Y46" s="16"/>
      <c r="Z46" s="16"/>
      <c r="AA46" s="16"/>
      <c r="AB46" s="16"/>
      <c r="AC46" s="18"/>
      <c r="AD46" s="19"/>
      <c r="AE46" s="19"/>
      <c r="AF46" s="20"/>
      <c r="AG46" s="19"/>
      <c r="AH46" s="16"/>
      <c r="AI46" s="16"/>
      <c r="AJ46" s="16"/>
      <c r="AK46" s="16"/>
      <c r="AL46" s="16"/>
      <c r="AM46" s="16"/>
      <c r="AN46" s="16"/>
      <c r="AO46" s="16"/>
      <c r="AP46" s="18"/>
      <c r="AQ46" s="21"/>
    </row>
    <row r="47" spans="1:44" s="6" customFormat="1" ht="22.5">
      <c r="A47" s="57" t="s">
        <v>198</v>
      </c>
      <c r="B47" s="54" t="s">
        <v>121</v>
      </c>
      <c r="C47" s="43" t="s">
        <v>101</v>
      </c>
      <c r="D47" s="43" t="s">
        <v>91</v>
      </c>
      <c r="E47" s="77" t="s">
        <v>38</v>
      </c>
      <c r="F47" s="43" t="s">
        <v>102</v>
      </c>
      <c r="G47" s="43" t="str">
        <f>IF(E47="","",IF((OR(E47=data_validation!A$1,E47=data_validation!A$2)),"Indicate Date","N/A"))</f>
        <v>N/A</v>
      </c>
      <c r="H47" s="43" t="s">
        <v>102</v>
      </c>
      <c r="I47" s="43" t="s">
        <v>102</v>
      </c>
      <c r="J47" s="44" t="s">
        <v>88</v>
      </c>
      <c r="K47" s="55">
        <f t="shared" si="6"/>
        <v>4000</v>
      </c>
      <c r="L47" s="55">
        <v>4000</v>
      </c>
      <c r="M47" s="55"/>
      <c r="N47" s="56" t="s">
        <v>122</v>
      </c>
      <c r="O47" s="15"/>
      <c r="P47" s="16"/>
      <c r="Q47" s="16"/>
      <c r="R47" s="16"/>
      <c r="S47" s="16"/>
      <c r="T47" s="16"/>
      <c r="U47" s="16"/>
      <c r="V47" s="16"/>
      <c r="W47" s="16"/>
      <c r="X47" s="16"/>
      <c r="Y47" s="16"/>
      <c r="Z47" s="16"/>
      <c r="AA47" s="16"/>
      <c r="AB47" s="16"/>
      <c r="AC47" s="18"/>
      <c r="AD47" s="19"/>
      <c r="AE47" s="19"/>
      <c r="AF47" s="20"/>
      <c r="AG47" s="19"/>
      <c r="AH47" s="16"/>
      <c r="AI47" s="16"/>
      <c r="AJ47" s="16"/>
      <c r="AK47" s="16"/>
      <c r="AL47" s="16"/>
      <c r="AM47" s="16"/>
      <c r="AN47" s="16"/>
      <c r="AO47" s="16"/>
      <c r="AP47" s="18"/>
      <c r="AQ47" s="21"/>
    </row>
    <row r="48" spans="1:44" s="6" customFormat="1" ht="18.75" customHeight="1">
      <c r="A48" s="57" t="s">
        <v>175</v>
      </c>
      <c r="B48" s="54" t="s">
        <v>123</v>
      </c>
      <c r="C48" s="43" t="s">
        <v>101</v>
      </c>
      <c r="D48" s="43" t="s">
        <v>91</v>
      </c>
      <c r="E48" s="77" t="s">
        <v>36</v>
      </c>
      <c r="F48" s="43" t="str">
        <f>IF(E48="","",IF((OR(E48=data_validation!A$1,E48=data_validation!A$2,E48=data_validation!A$5,E48=data_validation!A$6,E48=data_validation!A$15,E48=data_validation!A$17)),"Indicate Date","N/A"))</f>
        <v>N/A</v>
      </c>
      <c r="G48" s="43" t="str">
        <f>IF(E48="","",IF((OR(E48=data_validation!A$1,E48=data_validation!A$2)),"Indicate Date","N/A"))</f>
        <v>N/A</v>
      </c>
      <c r="H48" s="43" t="s">
        <v>102</v>
      </c>
      <c r="I48" s="43" t="s">
        <v>102</v>
      </c>
      <c r="J48" s="44" t="s">
        <v>88</v>
      </c>
      <c r="K48" s="55">
        <f t="shared" si="0"/>
        <v>190000</v>
      </c>
      <c r="L48" s="55">
        <v>190000</v>
      </c>
      <c r="M48" s="55"/>
      <c r="N48" s="45" t="s">
        <v>124</v>
      </c>
      <c r="O48" s="15"/>
      <c r="P48" s="16"/>
      <c r="Q48" s="16"/>
      <c r="R48" s="16"/>
      <c r="S48" s="16"/>
      <c r="T48" s="16"/>
      <c r="U48" s="16"/>
      <c r="V48" s="16"/>
      <c r="W48" s="16"/>
      <c r="X48" s="16"/>
      <c r="Y48" s="16"/>
      <c r="Z48" s="16"/>
      <c r="AA48" s="16"/>
      <c r="AB48" s="16"/>
      <c r="AC48" s="18"/>
      <c r="AD48" s="19"/>
      <c r="AE48" s="19"/>
      <c r="AF48" s="20"/>
      <c r="AG48" s="19"/>
      <c r="AH48" s="16"/>
      <c r="AI48" s="16"/>
      <c r="AJ48" s="16"/>
      <c r="AK48" s="16"/>
      <c r="AL48" s="16"/>
      <c r="AM48" s="16"/>
      <c r="AN48" s="16"/>
      <c r="AO48" s="16"/>
      <c r="AP48" s="18"/>
      <c r="AQ48" s="21"/>
    </row>
    <row r="49" spans="1:43" s="6" customFormat="1" ht="18.75" customHeight="1">
      <c r="A49" s="57" t="s">
        <v>196</v>
      </c>
      <c r="B49" s="54" t="s">
        <v>123</v>
      </c>
      <c r="C49" s="43" t="s">
        <v>101</v>
      </c>
      <c r="D49" s="43" t="s">
        <v>91</v>
      </c>
      <c r="E49" s="77" t="s">
        <v>36</v>
      </c>
      <c r="F49" s="43" t="str">
        <f>IF(E49="","",IF((OR(E49=data_validation!A$1,E49=data_validation!A$2,E49=data_validation!A$5,E49=data_validation!A$6,E49=data_validation!A$15,E49=data_validation!A$17)),"Indicate Date","N/A"))</f>
        <v>N/A</v>
      </c>
      <c r="G49" s="43" t="str">
        <f>IF(E49="","",IF((OR(E49=data_validation!A$1,E49=data_validation!A$2)),"Indicate Date","N/A"))</f>
        <v>N/A</v>
      </c>
      <c r="H49" s="43" t="s">
        <v>102</v>
      </c>
      <c r="I49" s="43" t="s">
        <v>102</v>
      </c>
      <c r="J49" s="44" t="s">
        <v>88</v>
      </c>
      <c r="K49" s="55">
        <f t="shared" ref="K49:K51" si="7">SUM(L49:M49)</f>
        <v>40000</v>
      </c>
      <c r="L49" s="55">
        <v>40000</v>
      </c>
      <c r="M49" s="55"/>
      <c r="N49" s="45" t="s">
        <v>124</v>
      </c>
      <c r="O49" s="15"/>
      <c r="P49" s="16"/>
      <c r="Q49" s="16"/>
      <c r="R49" s="16"/>
      <c r="S49" s="16"/>
      <c r="T49" s="16"/>
      <c r="U49" s="16"/>
      <c r="V49" s="16"/>
      <c r="W49" s="16"/>
      <c r="X49" s="16"/>
      <c r="Y49" s="16"/>
      <c r="Z49" s="16"/>
      <c r="AA49" s="16"/>
      <c r="AB49" s="16"/>
      <c r="AC49" s="18"/>
      <c r="AD49" s="19"/>
      <c r="AE49" s="19"/>
      <c r="AF49" s="20"/>
      <c r="AG49" s="19"/>
      <c r="AH49" s="16"/>
      <c r="AI49" s="16"/>
      <c r="AJ49" s="16"/>
      <c r="AK49" s="16"/>
      <c r="AL49" s="16"/>
      <c r="AM49" s="16"/>
      <c r="AN49" s="16"/>
      <c r="AO49" s="16"/>
      <c r="AP49" s="18"/>
      <c r="AQ49" s="21"/>
    </row>
    <row r="50" spans="1:43" s="6" customFormat="1" ht="18.75" customHeight="1">
      <c r="A50" s="57" t="s">
        <v>197</v>
      </c>
      <c r="B50" s="54" t="s">
        <v>123</v>
      </c>
      <c r="C50" s="43" t="s">
        <v>101</v>
      </c>
      <c r="D50" s="43" t="s">
        <v>91</v>
      </c>
      <c r="E50" s="77" t="s">
        <v>36</v>
      </c>
      <c r="F50" s="43" t="str">
        <f>IF(E50="","",IF((OR(E50=data_validation!A$1,E50=data_validation!A$2,E50=data_validation!A$5,E50=data_validation!A$6,E50=data_validation!A$15,E50=data_validation!A$17)),"Indicate Date","N/A"))</f>
        <v>N/A</v>
      </c>
      <c r="G50" s="43" t="str">
        <f>IF(E50="","",IF((OR(E50=data_validation!A$1,E50=data_validation!A$2)),"Indicate Date","N/A"))</f>
        <v>N/A</v>
      </c>
      <c r="H50" s="43" t="s">
        <v>102</v>
      </c>
      <c r="I50" s="43" t="s">
        <v>102</v>
      </c>
      <c r="J50" s="44" t="s">
        <v>88</v>
      </c>
      <c r="K50" s="55">
        <f t="shared" si="7"/>
        <v>32000</v>
      </c>
      <c r="L50" s="55">
        <v>32000</v>
      </c>
      <c r="M50" s="55"/>
      <c r="N50" s="45" t="s">
        <v>124</v>
      </c>
      <c r="O50" s="15"/>
      <c r="P50" s="16"/>
      <c r="Q50" s="16"/>
      <c r="R50" s="16"/>
      <c r="S50" s="16"/>
      <c r="T50" s="16"/>
      <c r="U50" s="16"/>
      <c r="V50" s="16"/>
      <c r="W50" s="16"/>
      <c r="X50" s="16"/>
      <c r="Y50" s="16"/>
      <c r="Z50" s="16"/>
      <c r="AA50" s="16"/>
      <c r="AB50" s="16"/>
      <c r="AC50" s="18"/>
      <c r="AD50" s="19"/>
      <c r="AE50" s="19"/>
      <c r="AF50" s="20"/>
      <c r="AG50" s="19"/>
      <c r="AH50" s="16"/>
      <c r="AI50" s="16"/>
      <c r="AJ50" s="16"/>
      <c r="AK50" s="16"/>
      <c r="AL50" s="16"/>
      <c r="AM50" s="16"/>
      <c r="AN50" s="16"/>
      <c r="AO50" s="16"/>
      <c r="AP50" s="18"/>
      <c r="AQ50" s="21"/>
    </row>
    <row r="51" spans="1:43" s="6" customFormat="1" ht="18.75" customHeight="1">
      <c r="A51" s="57" t="s">
        <v>198</v>
      </c>
      <c r="B51" s="54" t="s">
        <v>123</v>
      </c>
      <c r="C51" s="43" t="s">
        <v>101</v>
      </c>
      <c r="D51" s="43" t="s">
        <v>91</v>
      </c>
      <c r="E51" s="77" t="s">
        <v>36</v>
      </c>
      <c r="F51" s="43" t="str">
        <f>IF(E51="","",IF((OR(E51=data_validation!A$1,E51=data_validation!A$2,E51=data_validation!A$5,E51=data_validation!A$6,E51=data_validation!A$15,E51=data_validation!A$17)),"Indicate Date","N/A"))</f>
        <v>N/A</v>
      </c>
      <c r="G51" s="43" t="str">
        <f>IF(E51="","",IF((OR(E51=data_validation!A$1,E51=data_validation!A$2)),"Indicate Date","N/A"))</f>
        <v>N/A</v>
      </c>
      <c r="H51" s="43" t="s">
        <v>102</v>
      </c>
      <c r="I51" s="43" t="s">
        <v>102</v>
      </c>
      <c r="J51" s="44" t="s">
        <v>88</v>
      </c>
      <c r="K51" s="55">
        <f t="shared" si="7"/>
        <v>54000</v>
      </c>
      <c r="L51" s="55">
        <v>54000</v>
      </c>
      <c r="M51" s="55"/>
      <c r="N51" s="45" t="s">
        <v>124</v>
      </c>
      <c r="O51" s="15"/>
      <c r="P51" s="16"/>
      <c r="Q51" s="16"/>
      <c r="R51" s="16"/>
      <c r="S51" s="16"/>
      <c r="T51" s="16"/>
      <c r="U51" s="16"/>
      <c r="V51" s="16"/>
      <c r="W51" s="16"/>
      <c r="X51" s="16"/>
      <c r="Y51" s="16"/>
      <c r="Z51" s="16"/>
      <c r="AA51" s="16"/>
      <c r="AB51" s="16"/>
      <c r="AC51" s="18"/>
      <c r="AD51" s="19"/>
      <c r="AE51" s="19"/>
      <c r="AF51" s="20"/>
      <c r="AG51" s="19"/>
      <c r="AH51" s="16"/>
      <c r="AI51" s="16"/>
      <c r="AJ51" s="16"/>
      <c r="AK51" s="16"/>
      <c r="AL51" s="16"/>
      <c r="AM51" s="16"/>
      <c r="AN51" s="16"/>
      <c r="AO51" s="16"/>
      <c r="AP51" s="18"/>
      <c r="AQ51" s="21"/>
    </row>
    <row r="52" spans="1:43" s="6" customFormat="1" ht="21" customHeight="1">
      <c r="A52" s="57" t="s">
        <v>197</v>
      </c>
      <c r="B52" s="54" t="s">
        <v>125</v>
      </c>
      <c r="C52" s="43" t="s">
        <v>101</v>
      </c>
      <c r="D52" s="43" t="s">
        <v>91</v>
      </c>
      <c r="E52" s="77" t="s">
        <v>38</v>
      </c>
      <c r="F52" s="43" t="s">
        <v>102</v>
      </c>
      <c r="G52" s="43" t="str">
        <f>IF(E52="","",IF((OR(E52=data_validation!A$1,E52=data_validation!A$2)),"Indicate Date","N/A"))</f>
        <v>N/A</v>
      </c>
      <c r="H52" s="43" t="s">
        <v>102</v>
      </c>
      <c r="I52" s="43" t="s">
        <v>102</v>
      </c>
      <c r="J52" s="44" t="s">
        <v>88</v>
      </c>
      <c r="K52" s="55">
        <f t="shared" si="0"/>
        <v>5000</v>
      </c>
      <c r="L52" s="55">
        <v>5000</v>
      </c>
      <c r="M52" s="55"/>
      <c r="N52" s="45" t="s">
        <v>126</v>
      </c>
      <c r="O52" s="15"/>
      <c r="P52" s="16"/>
      <c r="Q52" s="16"/>
      <c r="R52" s="16"/>
      <c r="S52" s="16"/>
      <c r="T52" s="16"/>
      <c r="U52" s="16"/>
      <c r="V52" s="16"/>
      <c r="W52" s="16"/>
      <c r="X52" s="16"/>
      <c r="Y52" s="16"/>
      <c r="Z52" s="16"/>
      <c r="AA52" s="16"/>
      <c r="AB52" s="16"/>
      <c r="AC52" s="18"/>
      <c r="AD52" s="19"/>
      <c r="AE52" s="19"/>
      <c r="AF52" s="20"/>
      <c r="AG52" s="19"/>
      <c r="AH52" s="16"/>
      <c r="AI52" s="16"/>
      <c r="AJ52" s="16"/>
      <c r="AK52" s="16"/>
      <c r="AL52" s="16"/>
      <c r="AM52" s="16"/>
      <c r="AN52" s="16"/>
      <c r="AO52" s="16"/>
      <c r="AP52" s="18"/>
      <c r="AQ52" s="21"/>
    </row>
    <row r="53" spans="1:43" s="6" customFormat="1" ht="21" customHeight="1">
      <c r="A53" s="57" t="s">
        <v>198</v>
      </c>
      <c r="B53" s="54" t="s">
        <v>125</v>
      </c>
      <c r="C53" s="43" t="s">
        <v>101</v>
      </c>
      <c r="D53" s="43" t="s">
        <v>91</v>
      </c>
      <c r="E53" s="77" t="s">
        <v>38</v>
      </c>
      <c r="F53" s="43" t="s">
        <v>102</v>
      </c>
      <c r="G53" s="43" t="str">
        <f>IF(E53="","",IF((OR(E53=data_validation!A$1,E53=data_validation!A$2)),"Indicate Date","N/A"))</f>
        <v>N/A</v>
      </c>
      <c r="H53" s="43" t="s">
        <v>102</v>
      </c>
      <c r="I53" s="43" t="s">
        <v>102</v>
      </c>
      <c r="J53" s="44" t="s">
        <v>88</v>
      </c>
      <c r="K53" s="55">
        <f t="shared" ref="K53" si="8">SUM(L53:M53)</f>
        <v>53000</v>
      </c>
      <c r="L53" s="55">
        <v>53000</v>
      </c>
      <c r="M53" s="55"/>
      <c r="N53" s="45" t="s">
        <v>126</v>
      </c>
      <c r="O53" s="15"/>
      <c r="P53" s="16"/>
      <c r="Q53" s="16"/>
      <c r="R53" s="16"/>
      <c r="S53" s="16"/>
      <c r="T53" s="16"/>
      <c r="U53" s="16"/>
      <c r="V53" s="16"/>
      <c r="W53" s="16"/>
      <c r="X53" s="16"/>
      <c r="Y53" s="16"/>
      <c r="Z53" s="16"/>
      <c r="AA53" s="16"/>
      <c r="AB53" s="16"/>
      <c r="AC53" s="18"/>
      <c r="AD53" s="19"/>
      <c r="AE53" s="19"/>
      <c r="AF53" s="20"/>
      <c r="AG53" s="19"/>
      <c r="AH53" s="16"/>
      <c r="AI53" s="16"/>
      <c r="AJ53" s="16"/>
      <c r="AK53" s="16"/>
      <c r="AL53" s="16"/>
      <c r="AM53" s="16"/>
      <c r="AN53" s="16"/>
      <c r="AO53" s="16"/>
      <c r="AP53" s="18"/>
      <c r="AQ53" s="21"/>
    </row>
    <row r="54" spans="1:43" s="6" customFormat="1" ht="19.5" customHeight="1">
      <c r="A54" s="57" t="s">
        <v>195</v>
      </c>
      <c r="B54" s="54" t="s">
        <v>127</v>
      </c>
      <c r="C54" s="43" t="s">
        <v>101</v>
      </c>
      <c r="D54" s="43" t="s">
        <v>91</v>
      </c>
      <c r="E54" s="77" t="s">
        <v>38</v>
      </c>
      <c r="F54" s="43" t="s">
        <v>131</v>
      </c>
      <c r="G54" s="43" t="str">
        <f>IF(E54="","",IF((OR(E54=data_validation!A$1,E54=data_validation!A$2)),"Indicate Date","N/A"))</f>
        <v>N/A</v>
      </c>
      <c r="H54" s="43" t="s">
        <v>131</v>
      </c>
      <c r="I54" s="43" t="s">
        <v>131</v>
      </c>
      <c r="J54" s="44" t="s">
        <v>88</v>
      </c>
      <c r="K54" s="55">
        <f t="shared" si="0"/>
        <v>55000</v>
      </c>
      <c r="L54" s="55">
        <v>55000</v>
      </c>
      <c r="M54" s="55"/>
      <c r="N54" s="45" t="s">
        <v>128</v>
      </c>
      <c r="O54" s="15"/>
      <c r="P54" s="16"/>
      <c r="Q54" s="16"/>
      <c r="R54" s="16"/>
      <c r="S54" s="16"/>
      <c r="T54" s="16"/>
      <c r="U54" s="16"/>
      <c r="V54" s="16"/>
      <c r="W54" s="16"/>
      <c r="X54" s="16"/>
      <c r="Y54" s="16"/>
      <c r="Z54" s="16"/>
      <c r="AA54" s="16"/>
      <c r="AB54" s="16"/>
      <c r="AC54" s="18"/>
      <c r="AD54" s="19"/>
      <c r="AE54" s="19"/>
      <c r="AF54" s="20"/>
      <c r="AG54" s="19"/>
      <c r="AH54" s="16"/>
      <c r="AI54" s="16"/>
      <c r="AJ54" s="16"/>
      <c r="AK54" s="16"/>
      <c r="AL54" s="16"/>
      <c r="AM54" s="16"/>
      <c r="AN54" s="16"/>
      <c r="AO54" s="16"/>
      <c r="AP54" s="18"/>
      <c r="AQ54" s="21"/>
    </row>
    <row r="55" spans="1:43" s="6" customFormat="1" ht="18" customHeight="1">
      <c r="A55" s="57" t="s">
        <v>195</v>
      </c>
      <c r="B55" s="54" t="s">
        <v>130</v>
      </c>
      <c r="C55" s="43" t="s">
        <v>101</v>
      </c>
      <c r="D55" s="43" t="s">
        <v>91</v>
      </c>
      <c r="E55" s="77" t="s">
        <v>38</v>
      </c>
      <c r="F55" s="43" t="s">
        <v>131</v>
      </c>
      <c r="G55" s="43" t="str">
        <f>IF(E55="","",IF((OR(E55=data_validation!A$1,E55=data_validation!A$2)),"Indicate Date","N/A"))</f>
        <v>N/A</v>
      </c>
      <c r="H55" s="43" t="s">
        <v>131</v>
      </c>
      <c r="I55" s="43" t="s">
        <v>131</v>
      </c>
      <c r="J55" s="44" t="s">
        <v>88</v>
      </c>
      <c r="K55" s="55">
        <f t="shared" si="0"/>
        <v>36000</v>
      </c>
      <c r="L55" s="55">
        <v>36000</v>
      </c>
      <c r="M55" s="55"/>
      <c r="N55" s="45" t="s">
        <v>129</v>
      </c>
      <c r="O55" s="15"/>
      <c r="P55" s="16"/>
      <c r="Q55" s="16"/>
      <c r="R55" s="16"/>
      <c r="S55" s="16"/>
      <c r="T55" s="16"/>
      <c r="U55" s="16"/>
      <c r="V55" s="16"/>
      <c r="W55" s="16"/>
      <c r="X55" s="16"/>
      <c r="Y55" s="16"/>
      <c r="Z55" s="16"/>
      <c r="AA55" s="16"/>
      <c r="AB55" s="16"/>
      <c r="AC55" s="18"/>
      <c r="AD55" s="19"/>
      <c r="AE55" s="19"/>
      <c r="AF55" s="20"/>
      <c r="AG55" s="19"/>
      <c r="AH55" s="16"/>
      <c r="AI55" s="16"/>
      <c r="AJ55" s="16"/>
      <c r="AK55" s="16"/>
      <c r="AL55" s="16"/>
      <c r="AM55" s="16"/>
      <c r="AN55" s="16"/>
      <c r="AO55" s="16"/>
      <c r="AP55" s="18"/>
      <c r="AQ55" s="21"/>
    </row>
    <row r="56" spans="1:43" s="6" customFormat="1" ht="45">
      <c r="A56" s="57" t="s">
        <v>175</v>
      </c>
      <c r="B56" s="54" t="s">
        <v>132</v>
      </c>
      <c r="C56" s="43" t="s">
        <v>101</v>
      </c>
      <c r="D56" s="43" t="s">
        <v>91</v>
      </c>
      <c r="E56" s="84"/>
      <c r="F56" s="43" t="str">
        <f>IF(E56="","",IF((OR(E56=data_validation!A$1,E56=data_validation!A$2,E56=data_validation!A$5,E56=data_validation!A$6,E56=data_validation!A$15,E56=data_validation!A$17)),"Indicate Date","N/A"))</f>
        <v/>
      </c>
      <c r="G56" s="43" t="str">
        <f>IF(E56="","",IF((OR(E56=data_validation!A$1,E56=data_validation!A$2)),"Indicate Date","N/A"))</f>
        <v/>
      </c>
      <c r="H56" s="43" t="str">
        <f t="shared" ref="H56:H57" si="9">IF(E56="","","Indicate Date")</f>
        <v/>
      </c>
      <c r="I56" s="43" t="str">
        <f t="shared" ref="I56:I57" si="10">IF(E56="","","Indicate Date")</f>
        <v/>
      </c>
      <c r="J56" s="44" t="s">
        <v>88</v>
      </c>
      <c r="K56" s="55">
        <f t="shared" si="0"/>
        <v>136000</v>
      </c>
      <c r="L56" s="55">
        <v>136000</v>
      </c>
      <c r="M56" s="55"/>
      <c r="N56" s="56" t="s">
        <v>133</v>
      </c>
      <c r="O56" s="15"/>
      <c r="P56" s="16"/>
      <c r="Q56" s="16"/>
      <c r="R56" s="16"/>
      <c r="S56" s="16"/>
      <c r="T56" s="16"/>
      <c r="U56" s="16"/>
      <c r="V56" s="16"/>
      <c r="W56" s="16"/>
      <c r="X56" s="16"/>
      <c r="Y56" s="16"/>
      <c r="Z56" s="16"/>
      <c r="AA56" s="16"/>
      <c r="AB56" s="16"/>
      <c r="AC56" s="18"/>
      <c r="AD56" s="19"/>
      <c r="AE56" s="19"/>
      <c r="AF56" s="20"/>
      <c r="AG56" s="19"/>
      <c r="AH56" s="16"/>
      <c r="AI56" s="16"/>
      <c r="AJ56" s="16"/>
      <c r="AK56" s="16"/>
      <c r="AL56" s="16"/>
      <c r="AM56" s="16"/>
      <c r="AN56" s="16"/>
      <c r="AO56" s="16"/>
      <c r="AP56" s="18"/>
      <c r="AQ56" s="21"/>
    </row>
    <row r="57" spans="1:43" s="6" customFormat="1" ht="22.5">
      <c r="A57" s="57" t="s">
        <v>175</v>
      </c>
      <c r="B57" s="54" t="s">
        <v>134</v>
      </c>
      <c r="C57" s="43" t="s">
        <v>101</v>
      </c>
      <c r="D57" s="43" t="s">
        <v>91</v>
      </c>
      <c r="E57" s="77"/>
      <c r="F57" s="43" t="str">
        <f>IF(E57="","",IF((OR(E57=data_validation!A$1,E57=data_validation!A$2,E57=data_validation!A$5,E57=data_validation!A$6,E57=data_validation!A$15,E57=data_validation!A$17)),"Indicate Date","N/A"))</f>
        <v/>
      </c>
      <c r="G57" s="43" t="str">
        <f>IF(E57="","",IF((OR(E57=data_validation!A$1,E57=data_validation!A$2)),"Indicate Date","N/A"))</f>
        <v/>
      </c>
      <c r="H57" s="43" t="str">
        <f t="shared" si="9"/>
        <v/>
      </c>
      <c r="I57" s="43" t="str">
        <f t="shared" si="10"/>
        <v/>
      </c>
      <c r="J57" s="44" t="s">
        <v>88</v>
      </c>
      <c r="K57" s="55">
        <f t="shared" si="0"/>
        <v>60000</v>
      </c>
      <c r="L57" s="55">
        <v>60000</v>
      </c>
      <c r="M57" s="55"/>
      <c r="N57" s="56" t="s">
        <v>135</v>
      </c>
      <c r="O57" s="15"/>
      <c r="P57" s="16"/>
      <c r="Q57" s="16"/>
      <c r="R57" s="16"/>
      <c r="S57" s="16"/>
      <c r="T57" s="16"/>
      <c r="U57" s="16"/>
      <c r="V57" s="16"/>
      <c r="W57" s="16"/>
      <c r="X57" s="16"/>
      <c r="Y57" s="16"/>
      <c r="Z57" s="16"/>
      <c r="AA57" s="16"/>
      <c r="AB57" s="16"/>
      <c r="AC57" s="18"/>
      <c r="AD57" s="19"/>
      <c r="AE57" s="19"/>
      <c r="AF57" s="20"/>
      <c r="AG57" s="19"/>
      <c r="AH57" s="16"/>
      <c r="AI57" s="16"/>
      <c r="AJ57" s="16"/>
      <c r="AK57" s="16"/>
      <c r="AL57" s="16"/>
      <c r="AM57" s="16"/>
      <c r="AN57" s="16"/>
      <c r="AO57" s="16"/>
      <c r="AP57" s="18"/>
      <c r="AQ57" s="21"/>
    </row>
    <row r="58" spans="1:43" s="6" customFormat="1" ht="22.5">
      <c r="A58" s="57" t="s">
        <v>197</v>
      </c>
      <c r="B58" s="54" t="s">
        <v>134</v>
      </c>
      <c r="C58" s="43" t="s">
        <v>101</v>
      </c>
      <c r="D58" s="43" t="s">
        <v>91</v>
      </c>
      <c r="E58" s="77"/>
      <c r="F58" s="43" t="str">
        <f>IF(E58="","",IF((OR(E58=data_validation!A$1,E58=data_validation!A$2,E58=data_validation!A$5,E58=data_validation!A$6,E58=data_validation!A$15,E58=data_validation!A$17)),"Indicate Date","N/A"))</f>
        <v/>
      </c>
      <c r="G58" s="43" t="str">
        <f>IF(E58="","",IF((OR(E58=data_validation!A$1,E58=data_validation!A$2)),"Indicate Date","N/A"))</f>
        <v/>
      </c>
      <c r="H58" s="43" t="str">
        <f t="shared" ref="H58:H59" si="11">IF(E58="","","Indicate Date")</f>
        <v/>
      </c>
      <c r="I58" s="43" t="str">
        <f t="shared" ref="I58:I59" si="12">IF(E58="","","Indicate Date")</f>
        <v/>
      </c>
      <c r="J58" s="44" t="s">
        <v>88</v>
      </c>
      <c r="K58" s="55">
        <f t="shared" ref="K58:K59" si="13">SUM(L58:M58)</f>
        <v>2000</v>
      </c>
      <c r="L58" s="55">
        <v>2000</v>
      </c>
      <c r="M58" s="55"/>
      <c r="N58" s="56" t="s">
        <v>135</v>
      </c>
      <c r="O58" s="15"/>
      <c r="P58" s="16"/>
      <c r="Q58" s="16"/>
      <c r="R58" s="16"/>
      <c r="S58" s="16"/>
      <c r="T58" s="16"/>
      <c r="U58" s="16"/>
      <c r="V58" s="16"/>
      <c r="W58" s="16"/>
      <c r="X58" s="16"/>
      <c r="Y58" s="16"/>
      <c r="Z58" s="16"/>
      <c r="AA58" s="16"/>
      <c r="AB58" s="16"/>
      <c r="AC58" s="18"/>
      <c r="AD58" s="19"/>
      <c r="AE58" s="19"/>
      <c r="AF58" s="20"/>
      <c r="AG58" s="19"/>
      <c r="AH58" s="16"/>
      <c r="AI58" s="16"/>
      <c r="AJ58" s="16"/>
      <c r="AK58" s="16"/>
      <c r="AL58" s="16"/>
      <c r="AM58" s="16"/>
      <c r="AN58" s="16"/>
      <c r="AO58" s="16"/>
      <c r="AP58" s="18"/>
      <c r="AQ58" s="21"/>
    </row>
    <row r="59" spans="1:43" s="6" customFormat="1" ht="22.5">
      <c r="A59" s="57" t="s">
        <v>198</v>
      </c>
      <c r="B59" s="54" t="s">
        <v>134</v>
      </c>
      <c r="C59" s="43" t="s">
        <v>101</v>
      </c>
      <c r="D59" s="43" t="s">
        <v>91</v>
      </c>
      <c r="E59" s="77"/>
      <c r="F59" s="43" t="str">
        <f>IF(E59="","",IF((OR(E59=data_validation!A$1,E59=data_validation!A$2,E59=data_validation!A$5,E59=data_validation!A$6,E59=data_validation!A$15,E59=data_validation!A$17)),"Indicate Date","N/A"))</f>
        <v/>
      </c>
      <c r="G59" s="43" t="str">
        <f>IF(E59="","",IF((OR(E59=data_validation!A$1,E59=data_validation!A$2)),"Indicate Date","N/A"))</f>
        <v/>
      </c>
      <c r="H59" s="43" t="str">
        <f t="shared" si="11"/>
        <v/>
      </c>
      <c r="I59" s="43" t="str">
        <f t="shared" si="12"/>
        <v/>
      </c>
      <c r="J59" s="44" t="s">
        <v>88</v>
      </c>
      <c r="K59" s="55">
        <f t="shared" si="13"/>
        <v>1000</v>
      </c>
      <c r="L59" s="55">
        <v>1000</v>
      </c>
      <c r="M59" s="55"/>
      <c r="N59" s="56" t="s">
        <v>135</v>
      </c>
      <c r="O59" s="15"/>
      <c r="P59" s="16"/>
      <c r="Q59" s="16"/>
      <c r="R59" s="16"/>
      <c r="S59" s="16"/>
      <c r="T59" s="16"/>
      <c r="U59" s="16"/>
      <c r="V59" s="16"/>
      <c r="W59" s="16"/>
      <c r="X59" s="16"/>
      <c r="Y59" s="16"/>
      <c r="Z59" s="16"/>
      <c r="AA59" s="16"/>
      <c r="AB59" s="16"/>
      <c r="AC59" s="18"/>
      <c r="AD59" s="19"/>
      <c r="AE59" s="19"/>
      <c r="AF59" s="20"/>
      <c r="AG59" s="19"/>
      <c r="AH59" s="16"/>
      <c r="AI59" s="16"/>
      <c r="AJ59" s="16"/>
      <c r="AK59" s="16"/>
      <c r="AL59" s="16"/>
      <c r="AM59" s="16"/>
      <c r="AN59" s="16"/>
      <c r="AO59" s="16"/>
      <c r="AP59" s="18"/>
      <c r="AQ59" s="21"/>
    </row>
    <row r="60" spans="1:43" s="6" customFormat="1" ht="17.25" customHeight="1">
      <c r="A60" s="57" t="s">
        <v>175</v>
      </c>
      <c r="B60" s="54" t="s">
        <v>136</v>
      </c>
      <c r="C60" s="43" t="s">
        <v>101</v>
      </c>
      <c r="D60" s="43" t="s">
        <v>91</v>
      </c>
      <c r="E60" s="77"/>
      <c r="F60" s="43" t="str">
        <f>IF(E60="","",IF((OR(E60=data_validation!A$1,E60=data_validation!A$2,E60=data_validation!A$5,E60=data_validation!A$6,E60=data_validation!A$15,E60=data_validation!A$17)),"Indicate Date","N/A"))</f>
        <v/>
      </c>
      <c r="G60" s="43" t="str">
        <f>IF(E60="","",IF((OR(E60=data_validation!A$1,E60=data_validation!A$2)),"Indicate Date","N/A"))</f>
        <v/>
      </c>
      <c r="H60" s="43" t="s">
        <v>137</v>
      </c>
      <c r="I60" s="43" t="s">
        <v>138</v>
      </c>
      <c r="J60" s="44" t="s">
        <v>88</v>
      </c>
      <c r="K60" s="55">
        <f t="shared" si="0"/>
        <v>20000</v>
      </c>
      <c r="L60" s="55">
        <v>20000</v>
      </c>
      <c r="M60" s="55"/>
      <c r="N60" s="45" t="s">
        <v>139</v>
      </c>
      <c r="O60" s="15"/>
      <c r="P60" s="16"/>
      <c r="Q60" s="16"/>
      <c r="R60" s="16"/>
      <c r="S60" s="16"/>
      <c r="T60" s="16"/>
      <c r="U60" s="16"/>
      <c r="V60" s="16"/>
      <c r="W60" s="16"/>
      <c r="X60" s="16"/>
      <c r="Y60" s="16"/>
      <c r="Z60" s="16"/>
      <c r="AA60" s="16"/>
      <c r="AB60" s="16"/>
      <c r="AC60" s="18"/>
      <c r="AD60" s="19"/>
      <c r="AE60" s="19"/>
      <c r="AF60" s="20"/>
      <c r="AG60" s="19"/>
      <c r="AH60" s="16"/>
      <c r="AI60" s="16"/>
      <c r="AJ60" s="16"/>
      <c r="AK60" s="16"/>
      <c r="AL60" s="16"/>
      <c r="AM60" s="16"/>
      <c r="AN60" s="16"/>
      <c r="AO60" s="16"/>
      <c r="AP60" s="18"/>
      <c r="AQ60" s="21"/>
    </row>
    <row r="61" spans="1:43" s="6" customFormat="1" ht="22.5">
      <c r="A61" s="57" t="s">
        <v>175</v>
      </c>
      <c r="B61" s="54" t="s">
        <v>140</v>
      </c>
      <c r="C61" s="43" t="s">
        <v>101</v>
      </c>
      <c r="D61" s="43" t="s">
        <v>91</v>
      </c>
      <c r="E61" s="77"/>
      <c r="F61" s="43" t="s">
        <v>102</v>
      </c>
      <c r="G61" s="43" t="s">
        <v>104</v>
      </c>
      <c r="H61" s="43" t="s">
        <v>131</v>
      </c>
      <c r="I61" s="43" t="s">
        <v>131</v>
      </c>
      <c r="J61" s="44" t="s">
        <v>88</v>
      </c>
      <c r="K61" s="55">
        <f t="shared" si="0"/>
        <v>894000</v>
      </c>
      <c r="L61" s="55">
        <v>894000</v>
      </c>
      <c r="M61" s="55"/>
      <c r="N61" s="56" t="s">
        <v>103</v>
      </c>
      <c r="O61" s="15"/>
      <c r="P61" s="16"/>
      <c r="Q61" s="16"/>
      <c r="R61" s="16"/>
      <c r="S61" s="16"/>
      <c r="T61" s="16"/>
      <c r="U61" s="16"/>
      <c r="V61" s="16"/>
      <c r="W61" s="16"/>
      <c r="X61" s="16"/>
      <c r="Y61" s="16"/>
      <c r="Z61" s="16"/>
      <c r="AA61" s="16"/>
      <c r="AB61" s="16"/>
      <c r="AC61" s="18"/>
      <c r="AD61" s="19"/>
      <c r="AE61" s="19"/>
      <c r="AF61" s="20"/>
      <c r="AG61" s="19"/>
      <c r="AH61" s="16"/>
      <c r="AI61" s="16"/>
      <c r="AJ61" s="16"/>
      <c r="AK61" s="16"/>
      <c r="AL61" s="16"/>
      <c r="AM61" s="16"/>
      <c r="AN61" s="16"/>
      <c r="AO61" s="16"/>
      <c r="AP61" s="18"/>
      <c r="AQ61" s="21"/>
    </row>
    <row r="62" spans="1:43" s="6" customFormat="1" ht="27.75" customHeight="1">
      <c r="A62" s="57" t="s">
        <v>175</v>
      </c>
      <c r="B62" s="54" t="s">
        <v>141</v>
      </c>
      <c r="C62" s="43" t="s">
        <v>101</v>
      </c>
      <c r="D62" s="43" t="s">
        <v>91</v>
      </c>
      <c r="E62" s="77"/>
      <c r="F62" s="43"/>
      <c r="G62" s="43"/>
      <c r="H62" s="43"/>
      <c r="I62" s="43"/>
      <c r="J62" s="44" t="s">
        <v>88</v>
      </c>
      <c r="K62" s="55">
        <f t="shared" si="0"/>
        <v>2311000</v>
      </c>
      <c r="L62" s="55">
        <v>2311000</v>
      </c>
      <c r="M62" s="55"/>
      <c r="N62" s="45"/>
      <c r="O62" s="15"/>
      <c r="P62" s="16"/>
      <c r="Q62" s="16"/>
      <c r="R62" s="16"/>
      <c r="S62" s="16"/>
      <c r="T62" s="16"/>
      <c r="U62" s="16"/>
      <c r="V62" s="16"/>
      <c r="W62" s="16"/>
      <c r="X62" s="16"/>
      <c r="Y62" s="16"/>
      <c r="Z62" s="16"/>
      <c r="AA62" s="16"/>
      <c r="AB62" s="16"/>
      <c r="AC62" s="18"/>
      <c r="AD62" s="19"/>
      <c r="AE62" s="19"/>
      <c r="AF62" s="20"/>
      <c r="AG62" s="19"/>
      <c r="AH62" s="16"/>
      <c r="AI62" s="16"/>
      <c r="AJ62" s="16"/>
      <c r="AK62" s="16"/>
      <c r="AL62" s="16"/>
      <c r="AM62" s="16"/>
      <c r="AN62" s="16"/>
      <c r="AO62" s="16"/>
      <c r="AP62" s="18"/>
      <c r="AQ62" s="21"/>
    </row>
    <row r="63" spans="1:43" s="6" customFormat="1" ht="27.75" customHeight="1">
      <c r="A63" s="57" t="s">
        <v>196</v>
      </c>
      <c r="B63" s="54" t="s">
        <v>141</v>
      </c>
      <c r="C63" s="43" t="s">
        <v>101</v>
      </c>
      <c r="D63" s="43" t="s">
        <v>91</v>
      </c>
      <c r="E63" s="77"/>
      <c r="F63" s="43"/>
      <c r="G63" s="43"/>
      <c r="H63" s="43"/>
      <c r="I63" s="43"/>
      <c r="J63" s="44" t="s">
        <v>88</v>
      </c>
      <c r="K63" s="55">
        <f t="shared" ref="K63:K65" si="14">SUM(L63:M63)</f>
        <v>501000</v>
      </c>
      <c r="L63" s="55">
        <v>501000</v>
      </c>
      <c r="M63" s="55"/>
      <c r="N63" s="45"/>
      <c r="O63" s="15"/>
      <c r="P63" s="16"/>
      <c r="Q63" s="16"/>
      <c r="R63" s="16"/>
      <c r="S63" s="16"/>
      <c r="T63" s="16"/>
      <c r="U63" s="16"/>
      <c r="V63" s="16"/>
      <c r="W63" s="16"/>
      <c r="X63" s="16"/>
      <c r="Y63" s="16"/>
      <c r="Z63" s="16"/>
      <c r="AA63" s="16"/>
      <c r="AB63" s="16"/>
      <c r="AC63" s="18"/>
      <c r="AD63" s="19"/>
      <c r="AE63" s="19"/>
      <c r="AF63" s="20"/>
      <c r="AG63" s="19"/>
      <c r="AH63" s="16"/>
      <c r="AI63" s="16"/>
      <c r="AJ63" s="16"/>
      <c r="AK63" s="16"/>
      <c r="AL63" s="16"/>
      <c r="AM63" s="16"/>
      <c r="AN63" s="16"/>
      <c r="AO63" s="16"/>
      <c r="AP63" s="18"/>
      <c r="AQ63" s="21"/>
    </row>
    <row r="64" spans="1:43" s="6" customFormat="1" ht="27.75" customHeight="1">
      <c r="A64" s="57" t="s">
        <v>197</v>
      </c>
      <c r="B64" s="54" t="s">
        <v>141</v>
      </c>
      <c r="C64" s="43" t="s">
        <v>101</v>
      </c>
      <c r="D64" s="43" t="s">
        <v>91</v>
      </c>
      <c r="E64" s="77"/>
      <c r="F64" s="43"/>
      <c r="G64" s="43"/>
      <c r="H64" s="43"/>
      <c r="I64" s="43"/>
      <c r="J64" s="44" t="s">
        <v>88</v>
      </c>
      <c r="K64" s="55">
        <f t="shared" si="14"/>
        <v>230000</v>
      </c>
      <c r="L64" s="55">
        <v>230000</v>
      </c>
      <c r="M64" s="55"/>
      <c r="N64" s="45"/>
      <c r="O64" s="15"/>
      <c r="P64" s="16"/>
      <c r="Q64" s="16"/>
      <c r="R64" s="16"/>
      <c r="S64" s="16"/>
      <c r="T64" s="16"/>
      <c r="U64" s="16"/>
      <c r="V64" s="16"/>
      <c r="W64" s="16"/>
      <c r="X64" s="16"/>
      <c r="Y64" s="16"/>
      <c r="Z64" s="16"/>
      <c r="AA64" s="16"/>
      <c r="AB64" s="16"/>
      <c r="AC64" s="18"/>
      <c r="AD64" s="19"/>
      <c r="AE64" s="19"/>
      <c r="AF64" s="20"/>
      <c r="AG64" s="19"/>
      <c r="AH64" s="16"/>
      <c r="AI64" s="16"/>
      <c r="AJ64" s="16"/>
      <c r="AK64" s="16"/>
      <c r="AL64" s="16"/>
      <c r="AM64" s="16"/>
      <c r="AN64" s="16"/>
      <c r="AO64" s="16"/>
      <c r="AP64" s="18"/>
      <c r="AQ64" s="21"/>
    </row>
    <row r="65" spans="1:43" s="6" customFormat="1" ht="27.75" customHeight="1">
      <c r="A65" s="57" t="s">
        <v>198</v>
      </c>
      <c r="B65" s="54" t="s">
        <v>141</v>
      </c>
      <c r="C65" s="43" t="s">
        <v>101</v>
      </c>
      <c r="D65" s="43" t="s">
        <v>91</v>
      </c>
      <c r="E65" s="77"/>
      <c r="F65" s="43"/>
      <c r="G65" s="43"/>
      <c r="H65" s="43"/>
      <c r="I65" s="43"/>
      <c r="J65" s="44" t="s">
        <v>88</v>
      </c>
      <c r="K65" s="55">
        <f t="shared" si="14"/>
        <v>186000</v>
      </c>
      <c r="L65" s="55">
        <v>186000</v>
      </c>
      <c r="M65" s="55"/>
      <c r="N65" s="45"/>
      <c r="O65" s="15"/>
      <c r="P65" s="16"/>
      <c r="Q65" s="16"/>
      <c r="R65" s="16"/>
      <c r="S65" s="16"/>
      <c r="T65" s="16"/>
      <c r="U65" s="16"/>
      <c r="V65" s="16"/>
      <c r="W65" s="16"/>
      <c r="X65" s="16"/>
      <c r="Y65" s="16"/>
      <c r="Z65" s="16"/>
      <c r="AA65" s="16"/>
      <c r="AB65" s="16"/>
      <c r="AC65" s="18"/>
      <c r="AD65" s="19"/>
      <c r="AE65" s="19"/>
      <c r="AF65" s="20"/>
      <c r="AG65" s="19"/>
      <c r="AH65" s="16"/>
      <c r="AI65" s="16"/>
      <c r="AJ65" s="16"/>
      <c r="AK65" s="16"/>
      <c r="AL65" s="16"/>
      <c r="AM65" s="16"/>
      <c r="AN65" s="16"/>
      <c r="AO65" s="16"/>
      <c r="AP65" s="18"/>
      <c r="AQ65" s="21"/>
    </row>
    <row r="66" spans="1:43" s="6" customFormat="1" ht="22.5">
      <c r="A66" s="57" t="s">
        <v>175</v>
      </c>
      <c r="B66" s="54" t="s">
        <v>142</v>
      </c>
      <c r="C66" s="43" t="s">
        <v>101</v>
      </c>
      <c r="D66" s="43" t="s">
        <v>89</v>
      </c>
      <c r="E66" s="77" t="s">
        <v>34</v>
      </c>
      <c r="F66" s="43" t="s">
        <v>143</v>
      </c>
      <c r="G66" s="43" t="s">
        <v>144</v>
      </c>
      <c r="H66" s="43" t="s">
        <v>145</v>
      </c>
      <c r="I66" s="43" t="s">
        <v>145</v>
      </c>
      <c r="J66" s="44" t="s">
        <v>88</v>
      </c>
      <c r="K66" s="55">
        <f t="shared" si="0"/>
        <v>1606000</v>
      </c>
      <c r="L66" s="55">
        <v>1606000</v>
      </c>
      <c r="M66" s="55"/>
      <c r="N66" s="56" t="s">
        <v>147</v>
      </c>
      <c r="O66" s="15"/>
      <c r="P66" s="16"/>
      <c r="Q66" s="16"/>
      <c r="R66" s="16"/>
      <c r="S66" s="16"/>
      <c r="T66" s="16"/>
      <c r="U66" s="16"/>
      <c r="V66" s="16"/>
      <c r="W66" s="16"/>
      <c r="X66" s="16"/>
      <c r="Y66" s="16"/>
      <c r="Z66" s="16"/>
      <c r="AA66" s="16"/>
      <c r="AB66" s="16"/>
      <c r="AC66" s="18"/>
      <c r="AD66" s="19"/>
      <c r="AE66" s="19"/>
      <c r="AF66" s="20"/>
      <c r="AG66" s="19"/>
      <c r="AH66" s="16"/>
      <c r="AI66" s="16"/>
      <c r="AJ66" s="16"/>
      <c r="AK66" s="16"/>
      <c r="AL66" s="16"/>
      <c r="AM66" s="16"/>
      <c r="AN66" s="16"/>
      <c r="AO66" s="16"/>
      <c r="AP66" s="18"/>
      <c r="AQ66" s="21"/>
    </row>
    <row r="67" spans="1:43" s="6" customFormat="1" ht="22.5">
      <c r="A67" s="57" t="s">
        <v>196</v>
      </c>
      <c r="B67" s="54" t="s">
        <v>142</v>
      </c>
      <c r="C67" s="43" t="s">
        <v>101</v>
      </c>
      <c r="D67" s="43" t="s">
        <v>89</v>
      </c>
      <c r="E67" s="77" t="s">
        <v>34</v>
      </c>
      <c r="F67" s="43" t="s">
        <v>143</v>
      </c>
      <c r="G67" s="43" t="s">
        <v>144</v>
      </c>
      <c r="H67" s="43" t="s">
        <v>145</v>
      </c>
      <c r="I67" s="43" t="s">
        <v>145</v>
      </c>
      <c r="J67" s="44" t="s">
        <v>88</v>
      </c>
      <c r="K67" s="55">
        <f t="shared" ref="K67" si="15">SUM(L67:M67)</f>
        <v>138000</v>
      </c>
      <c r="L67" s="55">
        <v>138000</v>
      </c>
      <c r="M67" s="55"/>
      <c r="N67" s="56" t="s">
        <v>147</v>
      </c>
      <c r="O67" s="15"/>
      <c r="P67" s="16"/>
      <c r="Q67" s="16"/>
      <c r="R67" s="16"/>
      <c r="S67" s="16"/>
      <c r="T67" s="16"/>
      <c r="U67" s="16"/>
      <c r="V67" s="16"/>
      <c r="W67" s="16"/>
      <c r="X67" s="16"/>
      <c r="Y67" s="16"/>
      <c r="Z67" s="16"/>
      <c r="AA67" s="16"/>
      <c r="AB67" s="16"/>
      <c r="AC67" s="18"/>
      <c r="AD67" s="19"/>
      <c r="AE67" s="19"/>
      <c r="AF67" s="20"/>
      <c r="AG67" s="19"/>
      <c r="AH67" s="16"/>
      <c r="AI67" s="16"/>
      <c r="AJ67" s="16"/>
      <c r="AK67" s="16"/>
      <c r="AL67" s="16"/>
      <c r="AM67" s="16"/>
      <c r="AN67" s="16"/>
      <c r="AO67" s="16"/>
      <c r="AP67" s="18"/>
      <c r="AQ67" s="21"/>
    </row>
    <row r="68" spans="1:43" s="6" customFormat="1" ht="22.5">
      <c r="A68" s="57" t="s">
        <v>175</v>
      </c>
      <c r="B68" s="54" t="s">
        <v>146</v>
      </c>
      <c r="C68" s="43" t="s">
        <v>101</v>
      </c>
      <c r="D68" s="43" t="s">
        <v>89</v>
      </c>
      <c r="E68" s="77" t="s">
        <v>34</v>
      </c>
      <c r="F68" s="43"/>
      <c r="G68" s="43"/>
      <c r="H68" s="43"/>
      <c r="I68" s="43"/>
      <c r="J68" s="44" t="s">
        <v>88</v>
      </c>
      <c r="K68" s="55">
        <f t="shared" si="0"/>
        <v>2169000</v>
      </c>
      <c r="L68" s="55">
        <v>2169000</v>
      </c>
      <c r="M68" s="55"/>
      <c r="N68" s="56" t="s">
        <v>148</v>
      </c>
      <c r="O68" s="15"/>
      <c r="P68" s="16"/>
      <c r="Q68" s="16"/>
      <c r="R68" s="16"/>
      <c r="S68" s="16"/>
      <c r="T68" s="16"/>
      <c r="U68" s="16"/>
      <c r="V68" s="16"/>
      <c r="W68" s="16"/>
      <c r="X68" s="16"/>
      <c r="Y68" s="16"/>
      <c r="Z68" s="16"/>
      <c r="AA68" s="16"/>
      <c r="AB68" s="16"/>
      <c r="AC68" s="18"/>
      <c r="AD68" s="19"/>
      <c r="AE68" s="19"/>
      <c r="AF68" s="20"/>
      <c r="AG68" s="19"/>
      <c r="AH68" s="16"/>
      <c r="AI68" s="16"/>
      <c r="AJ68" s="16"/>
      <c r="AK68" s="16"/>
      <c r="AL68" s="16"/>
      <c r="AM68" s="16"/>
      <c r="AN68" s="16"/>
      <c r="AO68" s="16"/>
      <c r="AP68" s="18"/>
      <c r="AQ68" s="21"/>
    </row>
    <row r="69" spans="1:43" s="6" customFormat="1" ht="22.5">
      <c r="A69" s="57" t="s">
        <v>196</v>
      </c>
      <c r="B69" s="54" t="s">
        <v>146</v>
      </c>
      <c r="C69" s="43" t="s">
        <v>101</v>
      </c>
      <c r="D69" s="43" t="s">
        <v>89</v>
      </c>
      <c r="E69" s="77" t="s">
        <v>34</v>
      </c>
      <c r="F69" s="43"/>
      <c r="G69" s="43"/>
      <c r="H69" s="43"/>
      <c r="I69" s="43"/>
      <c r="J69" s="44" t="s">
        <v>88</v>
      </c>
      <c r="K69" s="55">
        <f t="shared" ref="K69" si="16">SUM(L69:M69)</f>
        <v>520000</v>
      </c>
      <c r="L69" s="55">
        <v>520000</v>
      </c>
      <c r="M69" s="55"/>
      <c r="N69" s="56" t="s">
        <v>148</v>
      </c>
      <c r="O69" s="15"/>
      <c r="P69" s="16"/>
      <c r="Q69" s="16"/>
      <c r="R69" s="16"/>
      <c r="S69" s="16"/>
      <c r="T69" s="16"/>
      <c r="U69" s="16"/>
      <c r="V69" s="16"/>
      <c r="W69" s="16"/>
      <c r="X69" s="16"/>
      <c r="Y69" s="16"/>
      <c r="Z69" s="16"/>
      <c r="AA69" s="16"/>
      <c r="AB69" s="16"/>
      <c r="AC69" s="18"/>
      <c r="AD69" s="19"/>
      <c r="AE69" s="19"/>
      <c r="AF69" s="20"/>
      <c r="AG69" s="19"/>
      <c r="AH69" s="16"/>
      <c r="AI69" s="16"/>
      <c r="AJ69" s="16"/>
      <c r="AK69" s="16"/>
      <c r="AL69" s="16"/>
      <c r="AM69" s="16"/>
      <c r="AN69" s="16"/>
      <c r="AO69" s="16"/>
      <c r="AP69" s="18"/>
      <c r="AQ69" s="21"/>
    </row>
    <row r="70" spans="1:43" s="6" customFormat="1" ht="22.5">
      <c r="A70" s="57" t="s">
        <v>175</v>
      </c>
      <c r="B70" s="54" t="s">
        <v>149</v>
      </c>
      <c r="C70" s="43" t="s">
        <v>101</v>
      </c>
      <c r="D70" s="43" t="s">
        <v>91</v>
      </c>
      <c r="E70" s="77" t="s">
        <v>38</v>
      </c>
      <c r="F70" s="43" t="s">
        <v>102</v>
      </c>
      <c r="G70" s="43" t="str">
        <f>IF(E70="","",IF((OR(E70=data_validation!A$1,E70=data_validation!A$2)),"Indicate Date","N/A"))</f>
        <v>N/A</v>
      </c>
      <c r="H70" s="43" t="s">
        <v>131</v>
      </c>
      <c r="I70" s="43" t="s">
        <v>131</v>
      </c>
      <c r="J70" s="44" t="s">
        <v>88</v>
      </c>
      <c r="K70" s="55">
        <f t="shared" si="0"/>
        <v>28000</v>
      </c>
      <c r="L70" s="55">
        <v>28000</v>
      </c>
      <c r="M70" s="55"/>
      <c r="N70" s="56" t="s">
        <v>103</v>
      </c>
      <c r="O70" s="15"/>
      <c r="P70" s="16"/>
      <c r="Q70" s="16"/>
      <c r="R70" s="16"/>
      <c r="S70" s="16"/>
      <c r="T70" s="16"/>
      <c r="U70" s="16"/>
      <c r="V70" s="16"/>
      <c r="W70" s="16"/>
      <c r="X70" s="16"/>
      <c r="Y70" s="16"/>
      <c r="Z70" s="16"/>
      <c r="AA70" s="16"/>
      <c r="AB70" s="16"/>
      <c r="AC70" s="18"/>
      <c r="AD70" s="19"/>
      <c r="AE70" s="19"/>
      <c r="AF70" s="20"/>
      <c r="AG70" s="19"/>
      <c r="AH70" s="16"/>
      <c r="AI70" s="16"/>
      <c r="AJ70" s="16"/>
      <c r="AK70" s="16"/>
      <c r="AL70" s="16"/>
      <c r="AM70" s="16"/>
      <c r="AN70" s="16"/>
      <c r="AO70" s="16"/>
      <c r="AP70" s="18"/>
      <c r="AQ70" s="21"/>
    </row>
    <row r="71" spans="1:43" s="6" customFormat="1" ht="27.75" customHeight="1">
      <c r="A71" s="57" t="s">
        <v>175</v>
      </c>
      <c r="B71" s="54" t="s">
        <v>150</v>
      </c>
      <c r="C71" s="43" t="s">
        <v>101</v>
      </c>
      <c r="D71" s="43" t="s">
        <v>91</v>
      </c>
      <c r="E71" s="77" t="s">
        <v>38</v>
      </c>
      <c r="F71" s="43" t="s">
        <v>102</v>
      </c>
      <c r="G71" s="43" t="str">
        <f>IF(E71="","",IF((OR(E71=data_validation!A$1,E71=data_validation!A$2)),"Indicate Date","N/A"))</f>
        <v>N/A</v>
      </c>
      <c r="H71" s="43" t="s">
        <v>131</v>
      </c>
      <c r="I71" s="43" t="s">
        <v>131</v>
      </c>
      <c r="J71" s="44" t="s">
        <v>88</v>
      </c>
      <c r="K71" s="55">
        <f t="shared" si="0"/>
        <v>10000</v>
      </c>
      <c r="L71" s="55">
        <v>10000</v>
      </c>
      <c r="M71" s="55"/>
      <c r="N71" s="56" t="s">
        <v>103</v>
      </c>
      <c r="O71" s="15"/>
      <c r="P71" s="16"/>
      <c r="Q71" s="16"/>
      <c r="R71" s="16"/>
      <c r="S71" s="16"/>
      <c r="T71" s="16"/>
      <c r="U71" s="16"/>
      <c r="V71" s="16"/>
      <c r="W71" s="16"/>
      <c r="X71" s="16"/>
      <c r="Y71" s="16"/>
      <c r="Z71" s="16"/>
      <c r="AA71" s="16"/>
      <c r="AB71" s="16"/>
      <c r="AC71" s="18"/>
      <c r="AD71" s="19"/>
      <c r="AE71" s="19"/>
      <c r="AF71" s="20"/>
      <c r="AG71" s="19"/>
      <c r="AH71" s="16"/>
      <c r="AI71" s="16"/>
      <c r="AJ71" s="16"/>
      <c r="AK71" s="16"/>
      <c r="AL71" s="16"/>
      <c r="AM71" s="16"/>
      <c r="AN71" s="16"/>
      <c r="AO71" s="16"/>
      <c r="AP71" s="18"/>
      <c r="AQ71" s="21"/>
    </row>
    <row r="72" spans="1:43" s="6" customFormat="1" ht="27.75" customHeight="1">
      <c r="A72" s="57" t="s">
        <v>196</v>
      </c>
      <c r="B72" s="54" t="s">
        <v>150</v>
      </c>
      <c r="C72" s="43" t="s">
        <v>101</v>
      </c>
      <c r="D72" s="43" t="s">
        <v>91</v>
      </c>
      <c r="E72" s="77" t="s">
        <v>38</v>
      </c>
      <c r="F72" s="43" t="s">
        <v>102</v>
      </c>
      <c r="G72" s="43" t="str">
        <f>IF(E72="","",IF((OR(E72=data_validation!A$1,E72=data_validation!A$2)),"Indicate Date","N/A"))</f>
        <v>N/A</v>
      </c>
      <c r="H72" s="43" t="s">
        <v>131</v>
      </c>
      <c r="I72" s="43" t="s">
        <v>131</v>
      </c>
      <c r="J72" s="44" t="s">
        <v>88</v>
      </c>
      <c r="K72" s="55">
        <f t="shared" ref="K72" si="17">SUM(L72:M72)</f>
        <v>25000</v>
      </c>
      <c r="L72" s="55">
        <v>25000</v>
      </c>
      <c r="M72" s="55"/>
      <c r="N72" s="56" t="s">
        <v>103</v>
      </c>
      <c r="O72" s="15"/>
      <c r="P72" s="16"/>
      <c r="Q72" s="16"/>
      <c r="R72" s="16"/>
      <c r="S72" s="16"/>
      <c r="T72" s="16"/>
      <c r="U72" s="16"/>
      <c r="V72" s="16"/>
      <c r="W72" s="16"/>
      <c r="X72" s="16"/>
      <c r="Y72" s="16"/>
      <c r="Z72" s="16"/>
      <c r="AA72" s="16"/>
      <c r="AB72" s="16"/>
      <c r="AC72" s="18"/>
      <c r="AD72" s="19"/>
      <c r="AE72" s="19"/>
      <c r="AF72" s="20"/>
      <c r="AG72" s="19"/>
      <c r="AH72" s="16"/>
      <c r="AI72" s="16"/>
      <c r="AJ72" s="16"/>
      <c r="AK72" s="16"/>
      <c r="AL72" s="16"/>
      <c r="AM72" s="16"/>
      <c r="AN72" s="16"/>
      <c r="AO72" s="16"/>
      <c r="AP72" s="18"/>
      <c r="AQ72" s="21"/>
    </row>
    <row r="73" spans="1:43" s="6" customFormat="1" ht="27.75" customHeight="1">
      <c r="A73" s="57" t="s">
        <v>175</v>
      </c>
      <c r="B73" s="54" t="s">
        <v>151</v>
      </c>
      <c r="C73" s="43" t="s">
        <v>101</v>
      </c>
      <c r="D73" s="43" t="s">
        <v>91</v>
      </c>
      <c r="E73" s="77" t="s">
        <v>38</v>
      </c>
      <c r="F73" s="43" t="s">
        <v>102</v>
      </c>
      <c r="G73" s="43" t="str">
        <f>IF(E73="","",IF((OR(E73=data_validation!A$1,E73=data_validation!A$2)),"Indicate Date","N/A"))</f>
        <v>N/A</v>
      </c>
      <c r="H73" s="43" t="s">
        <v>131</v>
      </c>
      <c r="I73" s="43" t="s">
        <v>131</v>
      </c>
      <c r="J73" s="44" t="s">
        <v>88</v>
      </c>
      <c r="K73" s="55">
        <f t="shared" si="0"/>
        <v>10000</v>
      </c>
      <c r="L73" s="55">
        <v>10000</v>
      </c>
      <c r="M73" s="55"/>
      <c r="N73" s="56" t="s">
        <v>103</v>
      </c>
      <c r="O73" s="15"/>
      <c r="P73" s="16"/>
      <c r="Q73" s="16"/>
      <c r="R73" s="16"/>
      <c r="S73" s="16"/>
      <c r="T73" s="16"/>
      <c r="U73" s="16"/>
      <c r="V73" s="16"/>
      <c r="W73" s="16"/>
      <c r="X73" s="16"/>
      <c r="Y73" s="16"/>
      <c r="Z73" s="16"/>
      <c r="AA73" s="16"/>
      <c r="AB73" s="16"/>
      <c r="AC73" s="18"/>
      <c r="AD73" s="19"/>
      <c r="AE73" s="19"/>
      <c r="AF73" s="20"/>
      <c r="AG73" s="19"/>
      <c r="AH73" s="16"/>
      <c r="AI73" s="16"/>
      <c r="AJ73" s="16"/>
      <c r="AK73" s="16"/>
      <c r="AL73" s="16"/>
      <c r="AM73" s="16"/>
      <c r="AN73" s="16"/>
      <c r="AO73" s="16"/>
      <c r="AP73" s="18"/>
      <c r="AQ73" s="21"/>
    </row>
    <row r="74" spans="1:43" s="6" customFormat="1" ht="27.75" customHeight="1">
      <c r="A74" s="57" t="s">
        <v>197</v>
      </c>
      <c r="B74" s="54" t="s">
        <v>151</v>
      </c>
      <c r="C74" s="43" t="s">
        <v>101</v>
      </c>
      <c r="D74" s="43" t="s">
        <v>91</v>
      </c>
      <c r="E74" s="77" t="s">
        <v>38</v>
      </c>
      <c r="F74" s="43" t="s">
        <v>102</v>
      </c>
      <c r="G74" s="43" t="str">
        <f>IF(E74="","",IF((OR(E74=data_validation!A$1,E74=data_validation!A$2)),"Indicate Date","N/A"))</f>
        <v>N/A</v>
      </c>
      <c r="H74" s="43" t="s">
        <v>131</v>
      </c>
      <c r="I74" s="43" t="s">
        <v>131</v>
      </c>
      <c r="J74" s="44" t="s">
        <v>88</v>
      </c>
      <c r="K74" s="55">
        <f t="shared" ref="K74" si="18">SUM(L74:M74)</f>
        <v>40000</v>
      </c>
      <c r="L74" s="55">
        <v>40000</v>
      </c>
      <c r="M74" s="55"/>
      <c r="N74" s="56" t="s">
        <v>103</v>
      </c>
      <c r="O74" s="15"/>
      <c r="P74" s="16"/>
      <c r="Q74" s="16"/>
      <c r="R74" s="16"/>
      <c r="S74" s="16"/>
      <c r="T74" s="16"/>
      <c r="U74" s="16"/>
      <c r="V74" s="16"/>
      <c r="W74" s="16"/>
      <c r="X74" s="16"/>
      <c r="Y74" s="16"/>
      <c r="Z74" s="16"/>
      <c r="AA74" s="16"/>
      <c r="AB74" s="16"/>
      <c r="AC74" s="18"/>
      <c r="AD74" s="19"/>
      <c r="AE74" s="19"/>
      <c r="AF74" s="20"/>
      <c r="AG74" s="19"/>
      <c r="AH74" s="16"/>
      <c r="AI74" s="16"/>
      <c r="AJ74" s="16"/>
      <c r="AK74" s="16"/>
      <c r="AL74" s="16"/>
      <c r="AM74" s="16"/>
      <c r="AN74" s="16"/>
      <c r="AO74" s="16"/>
      <c r="AP74" s="18"/>
      <c r="AQ74" s="21"/>
    </row>
    <row r="75" spans="1:43" s="6" customFormat="1" ht="27.75" customHeight="1">
      <c r="A75" s="57" t="s">
        <v>175</v>
      </c>
      <c r="B75" s="54" t="s">
        <v>152</v>
      </c>
      <c r="C75" s="43" t="s">
        <v>101</v>
      </c>
      <c r="D75" s="43" t="s">
        <v>91</v>
      </c>
      <c r="E75" s="77" t="s">
        <v>38</v>
      </c>
      <c r="F75" s="43" t="s">
        <v>102</v>
      </c>
      <c r="G75" s="43" t="str">
        <f>IF(E75="","",IF((OR(E75=data_validation!A$1,E75=data_validation!A$2)),"Indicate Date","N/A"))</f>
        <v>N/A</v>
      </c>
      <c r="H75" s="43" t="s">
        <v>131</v>
      </c>
      <c r="I75" s="43" t="s">
        <v>131</v>
      </c>
      <c r="J75" s="44" t="s">
        <v>88</v>
      </c>
      <c r="K75" s="55">
        <f t="shared" si="0"/>
        <v>50000</v>
      </c>
      <c r="L75" s="55">
        <v>50000</v>
      </c>
      <c r="M75" s="55"/>
      <c r="N75" s="56" t="s">
        <v>103</v>
      </c>
      <c r="O75" s="15"/>
      <c r="P75" s="16"/>
      <c r="Q75" s="16"/>
      <c r="R75" s="16"/>
      <c r="S75" s="16"/>
      <c r="T75" s="16"/>
      <c r="U75" s="16"/>
      <c r="V75" s="16"/>
      <c r="W75" s="16"/>
      <c r="X75" s="16"/>
      <c r="Y75" s="16"/>
      <c r="Z75" s="16"/>
      <c r="AA75" s="16"/>
      <c r="AB75" s="16"/>
      <c r="AC75" s="18"/>
      <c r="AD75" s="19"/>
      <c r="AE75" s="19"/>
      <c r="AF75" s="20"/>
      <c r="AG75" s="19"/>
      <c r="AH75" s="16"/>
      <c r="AI75" s="16"/>
      <c r="AJ75" s="16"/>
      <c r="AK75" s="16"/>
      <c r="AL75" s="16"/>
      <c r="AM75" s="16"/>
      <c r="AN75" s="16"/>
      <c r="AO75" s="16"/>
      <c r="AP75" s="18"/>
      <c r="AQ75" s="21"/>
    </row>
    <row r="76" spans="1:43" s="6" customFormat="1" ht="27.75" customHeight="1">
      <c r="A76" s="57" t="s">
        <v>175</v>
      </c>
      <c r="B76" s="54" t="s">
        <v>153</v>
      </c>
      <c r="C76" s="43" t="s">
        <v>101</v>
      </c>
      <c r="D76" s="43" t="s">
        <v>91</v>
      </c>
      <c r="E76" s="77" t="s">
        <v>38</v>
      </c>
      <c r="F76" s="43" t="s">
        <v>102</v>
      </c>
      <c r="G76" s="43" t="str">
        <f>IF(E76="","",IF((OR(E76=data_validation!A$1,E76=data_validation!A$2)),"Indicate Date","N/A"))</f>
        <v>N/A</v>
      </c>
      <c r="H76" s="43" t="s">
        <v>131</v>
      </c>
      <c r="I76" s="43" t="s">
        <v>131</v>
      </c>
      <c r="J76" s="44" t="s">
        <v>88</v>
      </c>
      <c r="K76" s="55">
        <f t="shared" si="0"/>
        <v>200000</v>
      </c>
      <c r="L76" s="55">
        <v>200000</v>
      </c>
      <c r="M76" s="55"/>
      <c r="N76" s="56" t="s">
        <v>103</v>
      </c>
      <c r="O76" s="15"/>
      <c r="P76" s="16"/>
      <c r="Q76" s="16"/>
      <c r="R76" s="16"/>
      <c r="S76" s="16"/>
      <c r="T76" s="16"/>
      <c r="U76" s="16"/>
      <c r="V76" s="16"/>
      <c r="W76" s="16"/>
      <c r="X76" s="16"/>
      <c r="Y76" s="16"/>
      <c r="Z76" s="16"/>
      <c r="AA76" s="16"/>
      <c r="AB76" s="16"/>
      <c r="AC76" s="18"/>
      <c r="AD76" s="19"/>
      <c r="AE76" s="19"/>
      <c r="AF76" s="20"/>
      <c r="AG76" s="19"/>
      <c r="AH76" s="16"/>
      <c r="AI76" s="16"/>
      <c r="AJ76" s="16"/>
      <c r="AK76" s="16"/>
      <c r="AL76" s="16"/>
      <c r="AM76" s="16"/>
      <c r="AN76" s="16"/>
      <c r="AO76" s="16"/>
      <c r="AP76" s="18"/>
      <c r="AQ76" s="21"/>
    </row>
    <row r="77" spans="1:43" s="6" customFormat="1" ht="35.25" customHeight="1">
      <c r="A77" s="57" t="s">
        <v>196</v>
      </c>
      <c r="B77" s="54" t="s">
        <v>154</v>
      </c>
      <c r="C77" s="43" t="s">
        <v>101</v>
      </c>
      <c r="D77" s="43" t="s">
        <v>91</v>
      </c>
      <c r="E77" s="77" t="s">
        <v>38</v>
      </c>
      <c r="F77" s="43" t="s">
        <v>102</v>
      </c>
      <c r="G77" s="43" t="str">
        <f>IF(E77="","",IF((OR(E77=data_validation!A$1,E77=data_validation!A$2)),"Indicate Date","N/A"))</f>
        <v>N/A</v>
      </c>
      <c r="H77" s="43" t="s">
        <v>131</v>
      </c>
      <c r="I77" s="43" t="s">
        <v>131</v>
      </c>
      <c r="J77" s="44" t="s">
        <v>88</v>
      </c>
      <c r="K77" s="55">
        <f t="shared" si="0"/>
        <v>214000</v>
      </c>
      <c r="L77" s="55">
        <v>214000</v>
      </c>
      <c r="M77" s="55"/>
      <c r="N77" s="56" t="s">
        <v>103</v>
      </c>
      <c r="O77" s="15"/>
      <c r="P77" s="16"/>
      <c r="Q77" s="16"/>
      <c r="R77" s="16"/>
      <c r="S77" s="16"/>
      <c r="T77" s="16"/>
      <c r="U77" s="16"/>
      <c r="V77" s="16"/>
      <c r="W77" s="16"/>
      <c r="X77" s="16"/>
      <c r="Y77" s="16"/>
      <c r="Z77" s="16"/>
      <c r="AA77" s="16"/>
      <c r="AB77" s="16"/>
      <c r="AC77" s="18"/>
      <c r="AD77" s="19"/>
      <c r="AE77" s="19"/>
      <c r="AF77" s="20"/>
      <c r="AG77" s="19"/>
      <c r="AH77" s="16"/>
      <c r="AI77" s="16"/>
      <c r="AJ77" s="16"/>
      <c r="AK77" s="16"/>
      <c r="AL77" s="16"/>
      <c r="AM77" s="16"/>
      <c r="AN77" s="16"/>
      <c r="AO77" s="16"/>
      <c r="AP77" s="18"/>
      <c r="AQ77" s="21"/>
    </row>
    <row r="78" spans="1:43" s="6" customFormat="1" ht="35.25" customHeight="1">
      <c r="A78" s="57" t="s">
        <v>197</v>
      </c>
      <c r="B78" s="54" t="s">
        <v>154</v>
      </c>
      <c r="C78" s="43" t="s">
        <v>101</v>
      </c>
      <c r="D78" s="43" t="s">
        <v>91</v>
      </c>
      <c r="E78" s="77" t="s">
        <v>38</v>
      </c>
      <c r="F78" s="43" t="s">
        <v>102</v>
      </c>
      <c r="G78" s="43" t="str">
        <f>IF(E78="","",IF((OR(E78=data_validation!A$1,E78=data_validation!A$2)),"Indicate Date","N/A"))</f>
        <v>N/A</v>
      </c>
      <c r="H78" s="43" t="s">
        <v>131</v>
      </c>
      <c r="I78" s="43" t="s">
        <v>131</v>
      </c>
      <c r="J78" s="44" t="s">
        <v>88</v>
      </c>
      <c r="K78" s="55">
        <f t="shared" ref="K78:K79" si="19">SUM(L78:M78)</f>
        <v>310000</v>
      </c>
      <c r="L78" s="55">
        <v>310000</v>
      </c>
      <c r="M78" s="55"/>
      <c r="N78" s="56" t="s">
        <v>103</v>
      </c>
      <c r="O78" s="15"/>
      <c r="P78" s="16"/>
      <c r="Q78" s="16"/>
      <c r="R78" s="16"/>
      <c r="S78" s="16"/>
      <c r="T78" s="16"/>
      <c r="U78" s="16"/>
      <c r="V78" s="16"/>
      <c r="W78" s="16"/>
      <c r="X78" s="16"/>
      <c r="Y78" s="16"/>
      <c r="Z78" s="16"/>
      <c r="AA78" s="16"/>
      <c r="AB78" s="16"/>
      <c r="AC78" s="18"/>
      <c r="AD78" s="19"/>
      <c r="AE78" s="19"/>
      <c r="AF78" s="20"/>
      <c r="AG78" s="19"/>
      <c r="AH78" s="16"/>
      <c r="AI78" s="16"/>
      <c r="AJ78" s="16"/>
      <c r="AK78" s="16"/>
      <c r="AL78" s="16"/>
      <c r="AM78" s="16"/>
      <c r="AN78" s="16"/>
      <c r="AO78" s="16"/>
      <c r="AP78" s="18"/>
      <c r="AQ78" s="21"/>
    </row>
    <row r="79" spans="1:43" s="6" customFormat="1" ht="35.25" customHeight="1">
      <c r="A79" s="57" t="s">
        <v>198</v>
      </c>
      <c r="B79" s="54" t="s">
        <v>154</v>
      </c>
      <c r="C79" s="43" t="s">
        <v>101</v>
      </c>
      <c r="D79" s="43" t="s">
        <v>91</v>
      </c>
      <c r="E79" s="77" t="s">
        <v>38</v>
      </c>
      <c r="F79" s="43" t="s">
        <v>102</v>
      </c>
      <c r="G79" s="43" t="str">
        <f>IF(E79="","",IF((OR(E79=data_validation!A$1,E79=data_validation!A$2)),"Indicate Date","N/A"))</f>
        <v>N/A</v>
      </c>
      <c r="H79" s="43" t="s">
        <v>131</v>
      </c>
      <c r="I79" s="43" t="s">
        <v>131</v>
      </c>
      <c r="J79" s="44" t="s">
        <v>88</v>
      </c>
      <c r="K79" s="55">
        <f t="shared" si="19"/>
        <v>50000</v>
      </c>
      <c r="L79" s="55">
        <v>50000</v>
      </c>
      <c r="M79" s="55"/>
      <c r="N79" s="56" t="s">
        <v>103</v>
      </c>
      <c r="O79" s="15"/>
      <c r="P79" s="16"/>
      <c r="Q79" s="16"/>
      <c r="R79" s="16"/>
      <c r="S79" s="16"/>
      <c r="T79" s="16"/>
      <c r="U79" s="16"/>
      <c r="V79" s="16"/>
      <c r="W79" s="16"/>
      <c r="X79" s="16"/>
      <c r="Y79" s="16"/>
      <c r="Z79" s="16"/>
      <c r="AA79" s="16"/>
      <c r="AB79" s="16"/>
      <c r="AC79" s="18"/>
      <c r="AD79" s="19"/>
      <c r="AE79" s="19"/>
      <c r="AF79" s="20"/>
      <c r="AG79" s="19"/>
      <c r="AH79" s="16"/>
      <c r="AI79" s="16"/>
      <c r="AJ79" s="16"/>
      <c r="AK79" s="16"/>
      <c r="AL79" s="16"/>
      <c r="AM79" s="16"/>
      <c r="AN79" s="16"/>
      <c r="AO79" s="16"/>
      <c r="AP79" s="18"/>
      <c r="AQ79" s="21"/>
    </row>
    <row r="80" spans="1:43" s="6" customFormat="1" ht="29.25" customHeight="1">
      <c r="A80" s="57" t="s">
        <v>175</v>
      </c>
      <c r="B80" s="54" t="s">
        <v>155</v>
      </c>
      <c r="C80" s="43" t="s">
        <v>101</v>
      </c>
      <c r="D80" s="43" t="s">
        <v>91</v>
      </c>
      <c r="E80" s="77" t="s">
        <v>38</v>
      </c>
      <c r="F80" s="43" t="s">
        <v>102</v>
      </c>
      <c r="G80" s="43" t="str">
        <f>IF(E80="","",IF((OR(E80=data_validation!A$1,E80=data_validation!A$2)),"Indicate Date","N/A"))</f>
        <v>N/A</v>
      </c>
      <c r="H80" s="43" t="s">
        <v>131</v>
      </c>
      <c r="I80" s="43" t="s">
        <v>131</v>
      </c>
      <c r="J80" s="44" t="s">
        <v>88</v>
      </c>
      <c r="K80" s="55">
        <f t="shared" si="0"/>
        <v>100000</v>
      </c>
      <c r="L80" s="55">
        <v>100000</v>
      </c>
      <c r="M80" s="55"/>
      <c r="N80" s="56" t="s">
        <v>103</v>
      </c>
      <c r="O80" s="15"/>
      <c r="P80" s="16"/>
      <c r="Q80" s="16"/>
      <c r="R80" s="16"/>
      <c r="S80" s="16"/>
      <c r="T80" s="16"/>
      <c r="U80" s="16"/>
      <c r="V80" s="16"/>
      <c r="W80" s="16"/>
      <c r="X80" s="16"/>
      <c r="Y80" s="16"/>
      <c r="Z80" s="16"/>
      <c r="AA80" s="16"/>
      <c r="AB80" s="16"/>
      <c r="AC80" s="18"/>
      <c r="AD80" s="19"/>
      <c r="AE80" s="19"/>
      <c r="AF80" s="20"/>
      <c r="AG80" s="19"/>
      <c r="AH80" s="16"/>
      <c r="AI80" s="16"/>
      <c r="AJ80" s="16"/>
      <c r="AK80" s="16"/>
      <c r="AL80" s="16"/>
      <c r="AM80" s="16"/>
      <c r="AN80" s="16"/>
      <c r="AO80" s="16"/>
      <c r="AP80" s="18"/>
      <c r="AQ80" s="21"/>
    </row>
    <row r="81" spans="1:43" s="6" customFormat="1" ht="29.25" customHeight="1">
      <c r="A81" s="57" t="s">
        <v>196</v>
      </c>
      <c r="B81" s="54" t="s">
        <v>155</v>
      </c>
      <c r="C81" s="43" t="s">
        <v>101</v>
      </c>
      <c r="D81" s="43" t="s">
        <v>91</v>
      </c>
      <c r="E81" s="77" t="s">
        <v>38</v>
      </c>
      <c r="F81" s="43" t="s">
        <v>102</v>
      </c>
      <c r="G81" s="43" t="str">
        <f>IF(E81="","",IF((OR(E81=data_validation!A$1,E81=data_validation!A$2)),"Indicate Date","N/A"))</f>
        <v>N/A</v>
      </c>
      <c r="H81" s="43" t="s">
        <v>131</v>
      </c>
      <c r="I81" s="43" t="s">
        <v>131</v>
      </c>
      <c r="J81" s="44" t="s">
        <v>88</v>
      </c>
      <c r="K81" s="55">
        <f t="shared" ref="K81" si="20">SUM(L81:M81)</f>
        <v>20000</v>
      </c>
      <c r="L81" s="55">
        <v>20000</v>
      </c>
      <c r="M81" s="55"/>
      <c r="N81" s="56" t="s">
        <v>103</v>
      </c>
      <c r="O81" s="15"/>
      <c r="P81" s="16"/>
      <c r="Q81" s="16"/>
      <c r="R81" s="16"/>
      <c r="S81" s="16"/>
      <c r="T81" s="16"/>
      <c r="U81" s="16"/>
      <c r="V81" s="16"/>
      <c r="W81" s="16"/>
      <c r="X81" s="16"/>
      <c r="Y81" s="16"/>
      <c r="Z81" s="16"/>
      <c r="AA81" s="16"/>
      <c r="AB81" s="16"/>
      <c r="AC81" s="18"/>
      <c r="AD81" s="19"/>
      <c r="AE81" s="19"/>
      <c r="AF81" s="20"/>
      <c r="AG81" s="19"/>
      <c r="AH81" s="16"/>
      <c r="AI81" s="16"/>
      <c r="AJ81" s="16"/>
      <c r="AK81" s="16"/>
      <c r="AL81" s="16"/>
      <c r="AM81" s="16"/>
      <c r="AN81" s="16"/>
      <c r="AO81" s="16"/>
      <c r="AP81" s="18"/>
      <c r="AQ81" s="21"/>
    </row>
    <row r="82" spans="1:43" s="6" customFormat="1" ht="29.25" customHeight="1">
      <c r="A82" s="57" t="s">
        <v>197</v>
      </c>
      <c r="B82" s="54" t="s">
        <v>156</v>
      </c>
      <c r="C82" s="43" t="s">
        <v>101</v>
      </c>
      <c r="D82" s="43" t="s">
        <v>91</v>
      </c>
      <c r="E82" s="77" t="s">
        <v>38</v>
      </c>
      <c r="F82" s="43" t="s">
        <v>102</v>
      </c>
      <c r="G82" s="43" t="str">
        <f>IF(E82="","",IF((OR(E82=data_validation!A$1,E82=data_validation!A$2)),"Indicate Date","N/A"))</f>
        <v>N/A</v>
      </c>
      <c r="H82" s="43" t="s">
        <v>131</v>
      </c>
      <c r="I82" s="43" t="s">
        <v>131</v>
      </c>
      <c r="J82" s="44" t="s">
        <v>88</v>
      </c>
      <c r="K82" s="55">
        <f t="shared" si="0"/>
        <v>26000</v>
      </c>
      <c r="L82" s="55">
        <v>26000</v>
      </c>
      <c r="M82" s="55"/>
      <c r="N82" s="56" t="s">
        <v>103</v>
      </c>
      <c r="O82" s="15"/>
      <c r="P82" s="16"/>
      <c r="Q82" s="16"/>
      <c r="R82" s="16"/>
      <c r="S82" s="16"/>
      <c r="T82" s="16"/>
      <c r="U82" s="16"/>
      <c r="V82" s="16"/>
      <c r="W82" s="16"/>
      <c r="X82" s="16"/>
      <c r="Y82" s="16"/>
      <c r="Z82" s="16"/>
      <c r="AA82" s="16"/>
      <c r="AB82" s="16"/>
      <c r="AC82" s="18"/>
      <c r="AD82" s="19"/>
      <c r="AE82" s="19"/>
      <c r="AF82" s="20"/>
      <c r="AG82" s="19"/>
      <c r="AH82" s="16"/>
      <c r="AI82" s="16"/>
      <c r="AJ82" s="16"/>
      <c r="AK82" s="16"/>
      <c r="AL82" s="16"/>
      <c r="AM82" s="16"/>
      <c r="AN82" s="16"/>
      <c r="AO82" s="16"/>
      <c r="AP82" s="18"/>
      <c r="AQ82" s="21"/>
    </row>
    <row r="83" spans="1:43" s="6" customFormat="1" ht="22.5">
      <c r="A83" s="57" t="s">
        <v>198</v>
      </c>
      <c r="B83" s="54" t="s">
        <v>156</v>
      </c>
      <c r="C83" s="43" t="s">
        <v>101</v>
      </c>
      <c r="D83" s="43" t="s">
        <v>91</v>
      </c>
      <c r="E83" s="77" t="s">
        <v>38</v>
      </c>
      <c r="F83" s="43" t="s">
        <v>102</v>
      </c>
      <c r="G83" s="43" t="str">
        <f>IF(E83="","",IF((OR(E83=data_validation!A$1,E83=data_validation!A$2)),"Indicate Date","N/A"))</f>
        <v>N/A</v>
      </c>
      <c r="H83" s="43" t="s">
        <v>131</v>
      </c>
      <c r="I83" s="43" t="s">
        <v>131</v>
      </c>
      <c r="J83" s="44" t="s">
        <v>88</v>
      </c>
      <c r="K83" s="55">
        <f t="shared" ref="K83" si="21">SUM(L83:M83)</f>
        <v>48000</v>
      </c>
      <c r="L83" s="55">
        <v>48000</v>
      </c>
      <c r="M83" s="55"/>
      <c r="N83" s="56" t="s">
        <v>103</v>
      </c>
      <c r="O83" s="15"/>
      <c r="P83" s="16"/>
      <c r="Q83" s="16"/>
      <c r="R83" s="16"/>
      <c r="S83" s="16"/>
      <c r="T83" s="16"/>
      <c r="U83" s="16"/>
      <c r="V83" s="16"/>
      <c r="W83" s="16"/>
      <c r="X83" s="16"/>
      <c r="Y83" s="16"/>
      <c r="Z83" s="16"/>
      <c r="AA83" s="16"/>
      <c r="AB83" s="16"/>
      <c r="AC83" s="18"/>
      <c r="AD83" s="19"/>
      <c r="AE83" s="19"/>
      <c r="AF83" s="20"/>
      <c r="AG83" s="19"/>
      <c r="AH83" s="16"/>
      <c r="AI83" s="16"/>
      <c r="AJ83" s="16"/>
      <c r="AK83" s="16"/>
      <c r="AL83" s="16"/>
      <c r="AM83" s="16"/>
      <c r="AN83" s="16"/>
      <c r="AO83" s="16"/>
      <c r="AP83" s="18"/>
      <c r="AQ83" s="21"/>
    </row>
    <row r="84" spans="1:43" s="6" customFormat="1" ht="33.75">
      <c r="A84" s="57" t="s">
        <v>196</v>
      </c>
      <c r="B84" s="54" t="s">
        <v>157</v>
      </c>
      <c r="C84" s="43" t="s">
        <v>101</v>
      </c>
      <c r="D84" s="43" t="s">
        <v>91</v>
      </c>
      <c r="E84" s="77" t="s">
        <v>38</v>
      </c>
      <c r="F84" s="43" t="s">
        <v>102</v>
      </c>
      <c r="G84" s="43" t="str">
        <f>IF(E84="","",IF((OR(E84=data_validation!A$1,E84=data_validation!A$2)),"Indicate Date","N/A"))</f>
        <v>N/A</v>
      </c>
      <c r="H84" s="43" t="s">
        <v>131</v>
      </c>
      <c r="I84" s="43" t="s">
        <v>131</v>
      </c>
      <c r="J84" s="44" t="s">
        <v>88</v>
      </c>
      <c r="K84" s="55">
        <f t="shared" si="0"/>
        <v>80000</v>
      </c>
      <c r="L84" s="55">
        <v>80000</v>
      </c>
      <c r="M84" s="55"/>
      <c r="N84" s="56" t="s">
        <v>103</v>
      </c>
      <c r="O84" s="15"/>
      <c r="P84" s="16"/>
      <c r="Q84" s="16"/>
      <c r="R84" s="16"/>
      <c r="S84" s="16"/>
      <c r="T84" s="16"/>
      <c r="U84" s="16"/>
      <c r="V84" s="16"/>
      <c r="W84" s="16"/>
      <c r="X84" s="16"/>
      <c r="Y84" s="16"/>
      <c r="Z84" s="16"/>
      <c r="AA84" s="16"/>
      <c r="AB84" s="16"/>
      <c r="AC84" s="18"/>
      <c r="AD84" s="19"/>
      <c r="AE84" s="19"/>
      <c r="AF84" s="20"/>
      <c r="AG84" s="19"/>
      <c r="AH84" s="16"/>
      <c r="AI84" s="16"/>
      <c r="AJ84" s="16"/>
      <c r="AK84" s="16"/>
      <c r="AL84" s="16"/>
      <c r="AM84" s="16"/>
      <c r="AN84" s="16"/>
      <c r="AO84" s="16"/>
      <c r="AP84" s="18"/>
      <c r="AQ84" s="21"/>
    </row>
    <row r="85" spans="1:43" s="6" customFormat="1" ht="22.5">
      <c r="A85" s="57" t="s">
        <v>175</v>
      </c>
      <c r="B85" s="54" t="s">
        <v>158</v>
      </c>
      <c r="C85" s="43" t="s">
        <v>101</v>
      </c>
      <c r="D85" s="43" t="s">
        <v>91</v>
      </c>
      <c r="E85" s="77" t="s">
        <v>36</v>
      </c>
      <c r="F85" s="43" t="s">
        <v>102</v>
      </c>
      <c r="G85" s="43" t="str">
        <f>IF(E85="","",IF((OR(E85=data_validation!A$1,E85=data_validation!A$2)),"Indicate Date","N/A"))</f>
        <v>N/A</v>
      </c>
      <c r="H85" s="43" t="s">
        <v>102</v>
      </c>
      <c r="I85" s="43" t="s">
        <v>102</v>
      </c>
      <c r="J85" s="44" t="s">
        <v>88</v>
      </c>
      <c r="K85" s="55">
        <f t="shared" ref="K85:K114" si="22">SUM(L85:M85)</f>
        <v>58000</v>
      </c>
      <c r="L85" s="55">
        <v>58000</v>
      </c>
      <c r="M85" s="43"/>
      <c r="N85" s="56" t="s">
        <v>159</v>
      </c>
      <c r="O85" s="15"/>
      <c r="P85" s="16"/>
      <c r="Q85" s="16"/>
      <c r="R85" s="16"/>
      <c r="S85" s="16"/>
      <c r="T85" s="16"/>
      <c r="U85" s="16"/>
      <c r="V85" s="16"/>
      <c r="W85" s="16"/>
      <c r="X85" s="16"/>
      <c r="Y85" s="16"/>
      <c r="Z85" s="16"/>
      <c r="AA85" s="16"/>
      <c r="AB85" s="16"/>
      <c r="AC85" s="18"/>
      <c r="AD85" s="19"/>
      <c r="AE85" s="19"/>
      <c r="AF85" s="20"/>
      <c r="AG85" s="19"/>
      <c r="AH85" s="16"/>
      <c r="AI85" s="16"/>
      <c r="AJ85" s="16"/>
      <c r="AK85" s="16"/>
      <c r="AL85" s="16"/>
      <c r="AM85" s="16"/>
      <c r="AN85" s="16"/>
      <c r="AO85" s="16"/>
      <c r="AP85" s="18"/>
      <c r="AQ85" s="21"/>
    </row>
    <row r="86" spans="1:43" s="6" customFormat="1" ht="22.5">
      <c r="A86" s="57" t="s">
        <v>197</v>
      </c>
      <c r="B86" s="54" t="s">
        <v>158</v>
      </c>
      <c r="C86" s="43" t="s">
        <v>101</v>
      </c>
      <c r="D86" s="43" t="s">
        <v>91</v>
      </c>
      <c r="E86" s="77" t="s">
        <v>36</v>
      </c>
      <c r="F86" s="43" t="s">
        <v>102</v>
      </c>
      <c r="G86" s="43" t="str">
        <f>IF(E86="","",IF((OR(E86=data_validation!A$1,E86=data_validation!A$2)),"Indicate Date","N/A"))</f>
        <v>N/A</v>
      </c>
      <c r="H86" s="43" t="s">
        <v>102</v>
      </c>
      <c r="I86" s="43" t="s">
        <v>102</v>
      </c>
      <c r="J86" s="44" t="s">
        <v>88</v>
      </c>
      <c r="K86" s="55">
        <f t="shared" ref="K86" si="23">SUM(L86:M86)</f>
        <v>55000</v>
      </c>
      <c r="L86" s="55">
        <v>55000</v>
      </c>
      <c r="M86" s="43"/>
      <c r="N86" s="56" t="s">
        <v>159</v>
      </c>
      <c r="O86" s="15"/>
      <c r="P86" s="16"/>
      <c r="Q86" s="16"/>
      <c r="R86" s="16"/>
      <c r="S86" s="16"/>
      <c r="T86" s="16"/>
      <c r="U86" s="16"/>
      <c r="V86" s="16"/>
      <c r="W86" s="16"/>
      <c r="X86" s="16"/>
      <c r="Y86" s="16"/>
      <c r="Z86" s="16"/>
      <c r="AA86" s="16"/>
      <c r="AB86" s="16"/>
      <c r="AC86" s="18"/>
      <c r="AD86" s="19"/>
      <c r="AE86" s="19"/>
      <c r="AF86" s="20"/>
      <c r="AG86" s="19"/>
      <c r="AH86" s="16"/>
      <c r="AI86" s="16"/>
      <c r="AJ86" s="16"/>
      <c r="AK86" s="16"/>
      <c r="AL86" s="16"/>
      <c r="AM86" s="16"/>
      <c r="AN86" s="16"/>
      <c r="AO86" s="16"/>
      <c r="AP86" s="18"/>
      <c r="AQ86" s="21"/>
    </row>
    <row r="87" spans="1:43" s="6" customFormat="1" ht="27" customHeight="1">
      <c r="A87" s="57" t="s">
        <v>175</v>
      </c>
      <c r="B87" s="54" t="s">
        <v>160</v>
      </c>
      <c r="C87" s="43" t="s">
        <v>101</v>
      </c>
      <c r="D87" s="43" t="s">
        <v>91</v>
      </c>
      <c r="E87" s="77" t="s">
        <v>36</v>
      </c>
      <c r="F87" s="43"/>
      <c r="G87" s="43"/>
      <c r="H87" s="43"/>
      <c r="I87" s="43"/>
      <c r="J87" s="44" t="s">
        <v>88</v>
      </c>
      <c r="K87" s="55">
        <f t="shared" si="22"/>
        <v>258000</v>
      </c>
      <c r="L87" s="55">
        <v>258000</v>
      </c>
      <c r="M87" s="43"/>
      <c r="N87" s="45" t="s">
        <v>162</v>
      </c>
      <c r="O87" s="15"/>
      <c r="P87" s="16"/>
      <c r="Q87" s="16"/>
      <c r="R87" s="16"/>
      <c r="S87" s="16"/>
      <c r="T87" s="16"/>
      <c r="U87" s="16"/>
      <c r="V87" s="16"/>
      <c r="W87" s="16"/>
      <c r="X87" s="16"/>
      <c r="Y87" s="16"/>
      <c r="Z87" s="16"/>
      <c r="AA87" s="16"/>
      <c r="AB87" s="16"/>
      <c r="AC87" s="18"/>
      <c r="AD87" s="19"/>
      <c r="AE87" s="19"/>
      <c r="AF87" s="20"/>
      <c r="AG87" s="19"/>
      <c r="AH87" s="16"/>
      <c r="AI87" s="16"/>
      <c r="AJ87" s="16"/>
      <c r="AK87" s="16"/>
      <c r="AL87" s="16"/>
      <c r="AM87" s="16"/>
      <c r="AN87" s="16"/>
      <c r="AO87" s="16"/>
      <c r="AP87" s="18"/>
      <c r="AQ87" s="21"/>
    </row>
    <row r="88" spans="1:43" s="6" customFormat="1" ht="27" customHeight="1">
      <c r="A88" s="57" t="s">
        <v>196</v>
      </c>
      <c r="B88" s="54" t="s">
        <v>160</v>
      </c>
      <c r="C88" s="43" t="s">
        <v>101</v>
      </c>
      <c r="D88" s="43" t="s">
        <v>91</v>
      </c>
      <c r="E88" s="77" t="s">
        <v>36</v>
      </c>
      <c r="F88" s="43"/>
      <c r="G88" s="43"/>
      <c r="H88" s="43"/>
      <c r="I88" s="43"/>
      <c r="J88" s="44" t="s">
        <v>88</v>
      </c>
      <c r="K88" s="55">
        <f t="shared" ref="K88:K90" si="24">SUM(L88:M88)</f>
        <v>2000</v>
      </c>
      <c r="L88" s="55">
        <v>2000</v>
      </c>
      <c r="M88" s="43"/>
      <c r="N88" s="45" t="s">
        <v>162</v>
      </c>
      <c r="O88" s="15"/>
      <c r="P88" s="16"/>
      <c r="Q88" s="16"/>
      <c r="R88" s="16"/>
      <c r="S88" s="16"/>
      <c r="T88" s="16"/>
      <c r="U88" s="16"/>
      <c r="V88" s="16"/>
      <c r="W88" s="16"/>
      <c r="X88" s="16"/>
      <c r="Y88" s="16"/>
      <c r="Z88" s="16"/>
      <c r="AA88" s="16"/>
      <c r="AB88" s="16"/>
      <c r="AC88" s="18"/>
      <c r="AD88" s="19"/>
      <c r="AE88" s="19"/>
      <c r="AF88" s="20"/>
      <c r="AG88" s="19"/>
      <c r="AH88" s="16"/>
      <c r="AI88" s="16"/>
      <c r="AJ88" s="16"/>
      <c r="AK88" s="16"/>
      <c r="AL88" s="16"/>
      <c r="AM88" s="16"/>
      <c r="AN88" s="16"/>
      <c r="AO88" s="16"/>
      <c r="AP88" s="18"/>
      <c r="AQ88" s="21"/>
    </row>
    <row r="89" spans="1:43" s="6" customFormat="1" ht="27" customHeight="1">
      <c r="A89" s="57" t="s">
        <v>197</v>
      </c>
      <c r="B89" s="54" t="s">
        <v>160</v>
      </c>
      <c r="C89" s="43" t="s">
        <v>101</v>
      </c>
      <c r="D89" s="43" t="s">
        <v>91</v>
      </c>
      <c r="E89" s="77" t="s">
        <v>36</v>
      </c>
      <c r="F89" s="43"/>
      <c r="G89" s="43"/>
      <c r="H89" s="43"/>
      <c r="I89" s="43"/>
      <c r="J89" s="44" t="s">
        <v>88</v>
      </c>
      <c r="K89" s="55">
        <f t="shared" si="24"/>
        <v>10000</v>
      </c>
      <c r="L89" s="55">
        <v>10000</v>
      </c>
      <c r="M89" s="43"/>
      <c r="N89" s="45" t="s">
        <v>162</v>
      </c>
      <c r="O89" s="15"/>
      <c r="P89" s="16"/>
      <c r="Q89" s="16"/>
      <c r="R89" s="16"/>
      <c r="S89" s="16"/>
      <c r="T89" s="16"/>
      <c r="U89" s="16"/>
      <c r="V89" s="16"/>
      <c r="W89" s="16"/>
      <c r="X89" s="16"/>
      <c r="Y89" s="16"/>
      <c r="Z89" s="16"/>
      <c r="AA89" s="16"/>
      <c r="AB89" s="16"/>
      <c r="AC89" s="18"/>
      <c r="AD89" s="19"/>
      <c r="AE89" s="19"/>
      <c r="AF89" s="20"/>
      <c r="AG89" s="19"/>
      <c r="AH89" s="16"/>
      <c r="AI89" s="16"/>
      <c r="AJ89" s="16"/>
      <c r="AK89" s="16"/>
      <c r="AL89" s="16"/>
      <c r="AM89" s="16"/>
      <c r="AN89" s="16"/>
      <c r="AO89" s="16"/>
      <c r="AP89" s="18"/>
      <c r="AQ89" s="21"/>
    </row>
    <row r="90" spans="1:43" s="6" customFormat="1" ht="27" customHeight="1">
      <c r="A90" s="57" t="s">
        <v>198</v>
      </c>
      <c r="B90" s="54" t="s">
        <v>160</v>
      </c>
      <c r="C90" s="43" t="s">
        <v>101</v>
      </c>
      <c r="D90" s="43" t="s">
        <v>91</v>
      </c>
      <c r="E90" s="77" t="s">
        <v>36</v>
      </c>
      <c r="F90" s="43"/>
      <c r="G90" s="43"/>
      <c r="H90" s="43"/>
      <c r="I90" s="43"/>
      <c r="J90" s="44" t="s">
        <v>88</v>
      </c>
      <c r="K90" s="55">
        <f t="shared" si="24"/>
        <v>4000</v>
      </c>
      <c r="L90" s="55">
        <v>4000</v>
      </c>
      <c r="M90" s="43"/>
      <c r="N90" s="45" t="s">
        <v>162</v>
      </c>
      <c r="O90" s="15"/>
      <c r="P90" s="16"/>
      <c r="Q90" s="16"/>
      <c r="R90" s="16"/>
      <c r="S90" s="16"/>
      <c r="T90" s="16"/>
      <c r="U90" s="16"/>
      <c r="V90" s="16"/>
      <c r="W90" s="16"/>
      <c r="X90" s="16"/>
      <c r="Y90" s="16"/>
      <c r="Z90" s="16"/>
      <c r="AA90" s="16"/>
      <c r="AB90" s="16"/>
      <c r="AC90" s="18"/>
      <c r="AD90" s="19"/>
      <c r="AE90" s="19"/>
      <c r="AF90" s="20"/>
      <c r="AG90" s="19"/>
      <c r="AH90" s="16"/>
      <c r="AI90" s="16"/>
      <c r="AJ90" s="16"/>
      <c r="AK90" s="16"/>
      <c r="AL90" s="16"/>
      <c r="AM90" s="16"/>
      <c r="AN90" s="16"/>
      <c r="AO90" s="16"/>
      <c r="AP90" s="18"/>
      <c r="AQ90" s="21"/>
    </row>
    <row r="91" spans="1:43" s="6" customFormat="1" ht="21.75" customHeight="1">
      <c r="A91" s="57" t="s">
        <v>175</v>
      </c>
      <c r="B91" s="54" t="s">
        <v>161</v>
      </c>
      <c r="C91" s="43" t="s">
        <v>101</v>
      </c>
      <c r="D91" s="43" t="s">
        <v>91</v>
      </c>
      <c r="E91" s="77" t="s">
        <v>36</v>
      </c>
      <c r="F91" s="43"/>
      <c r="G91" s="43"/>
      <c r="H91" s="43"/>
      <c r="I91" s="43"/>
      <c r="J91" s="44" t="s">
        <v>88</v>
      </c>
      <c r="K91" s="55">
        <f t="shared" si="22"/>
        <v>1132000</v>
      </c>
      <c r="L91" s="55">
        <v>1132000</v>
      </c>
      <c r="M91" s="43"/>
      <c r="N91" s="45" t="s">
        <v>163</v>
      </c>
      <c r="O91" s="15"/>
      <c r="P91" s="16"/>
      <c r="Q91" s="16"/>
      <c r="R91" s="16"/>
      <c r="S91" s="16"/>
      <c r="T91" s="16"/>
      <c r="U91" s="16"/>
      <c r="V91" s="16"/>
      <c r="W91" s="16"/>
      <c r="X91" s="16"/>
      <c r="Y91" s="16"/>
      <c r="Z91" s="16"/>
      <c r="AA91" s="16"/>
      <c r="AB91" s="16"/>
      <c r="AC91" s="18"/>
      <c r="AD91" s="19"/>
      <c r="AE91" s="19"/>
      <c r="AF91" s="20"/>
      <c r="AG91" s="19"/>
      <c r="AH91" s="16"/>
      <c r="AI91" s="16"/>
      <c r="AJ91" s="16"/>
      <c r="AK91" s="16"/>
      <c r="AL91" s="16"/>
      <c r="AM91" s="16"/>
      <c r="AN91" s="16"/>
      <c r="AO91" s="16"/>
      <c r="AP91" s="18"/>
      <c r="AQ91" s="21"/>
    </row>
    <row r="92" spans="1:43" s="6" customFormat="1" ht="21.75" customHeight="1">
      <c r="A92" s="57" t="s">
        <v>196</v>
      </c>
      <c r="B92" s="54" t="s">
        <v>161</v>
      </c>
      <c r="C92" s="43" t="s">
        <v>101</v>
      </c>
      <c r="D92" s="43" t="s">
        <v>91</v>
      </c>
      <c r="E92" s="77" t="s">
        <v>36</v>
      </c>
      <c r="F92" s="43"/>
      <c r="G92" s="43"/>
      <c r="H92" s="43"/>
      <c r="I92" s="43"/>
      <c r="J92" s="44" t="s">
        <v>88</v>
      </c>
      <c r="K92" s="55">
        <f t="shared" ref="K92" si="25">SUM(L92:M92)</f>
        <v>9000</v>
      </c>
      <c r="L92" s="55">
        <v>9000</v>
      </c>
      <c r="M92" s="43"/>
      <c r="N92" s="45" t="s">
        <v>163</v>
      </c>
      <c r="O92" s="15"/>
      <c r="P92" s="16"/>
      <c r="Q92" s="16"/>
      <c r="R92" s="16"/>
      <c r="S92" s="16"/>
      <c r="T92" s="16"/>
      <c r="U92" s="16"/>
      <c r="V92" s="16"/>
      <c r="W92" s="16"/>
      <c r="X92" s="16"/>
      <c r="Y92" s="16"/>
      <c r="Z92" s="16"/>
      <c r="AA92" s="16"/>
      <c r="AB92" s="16"/>
      <c r="AC92" s="18"/>
      <c r="AD92" s="19"/>
      <c r="AE92" s="19"/>
      <c r="AF92" s="20"/>
      <c r="AG92" s="19"/>
      <c r="AH92" s="16"/>
      <c r="AI92" s="16"/>
      <c r="AJ92" s="16"/>
      <c r="AK92" s="16"/>
      <c r="AL92" s="16"/>
      <c r="AM92" s="16"/>
      <c r="AN92" s="16"/>
      <c r="AO92" s="16"/>
      <c r="AP92" s="18"/>
      <c r="AQ92" s="21"/>
    </row>
    <row r="93" spans="1:43" s="6" customFormat="1" ht="33.75">
      <c r="A93" s="57" t="s">
        <v>175</v>
      </c>
      <c r="B93" s="54" t="s">
        <v>164</v>
      </c>
      <c r="C93" s="43" t="s">
        <v>101</v>
      </c>
      <c r="D93" s="43" t="s">
        <v>91</v>
      </c>
      <c r="E93" s="77" t="s">
        <v>38</v>
      </c>
      <c r="F93" s="43" t="s">
        <v>102</v>
      </c>
      <c r="G93" s="43" t="str">
        <f>IF(E93="","",IF((OR(E93=data_validation!A$1,E93=data_validation!A$2)),"Indicate Date","N/A"))</f>
        <v>N/A</v>
      </c>
      <c r="H93" s="43" t="s">
        <v>102</v>
      </c>
      <c r="I93" s="43" t="s">
        <v>102</v>
      </c>
      <c r="J93" s="44" t="s">
        <v>88</v>
      </c>
      <c r="K93" s="55">
        <f t="shared" si="22"/>
        <v>11000</v>
      </c>
      <c r="L93" s="55">
        <v>11000</v>
      </c>
      <c r="M93" s="43"/>
      <c r="N93" s="56" t="s">
        <v>165</v>
      </c>
      <c r="O93" s="15"/>
      <c r="P93" s="16"/>
      <c r="Q93" s="16"/>
      <c r="R93" s="16"/>
      <c r="S93" s="16"/>
      <c r="T93" s="16"/>
      <c r="U93" s="16"/>
      <c r="V93" s="16"/>
      <c r="W93" s="16"/>
      <c r="X93" s="16"/>
      <c r="Y93" s="16"/>
      <c r="Z93" s="16"/>
      <c r="AA93" s="16"/>
      <c r="AB93" s="16"/>
      <c r="AC93" s="18"/>
      <c r="AD93" s="19"/>
      <c r="AE93" s="19"/>
      <c r="AF93" s="20"/>
      <c r="AG93" s="19"/>
      <c r="AH93" s="16"/>
      <c r="AI93" s="16"/>
      <c r="AJ93" s="16"/>
      <c r="AK93" s="16"/>
      <c r="AL93" s="16"/>
      <c r="AM93" s="16"/>
      <c r="AN93" s="16"/>
      <c r="AO93" s="16"/>
      <c r="AP93" s="18"/>
      <c r="AQ93" s="21"/>
    </row>
    <row r="94" spans="1:43" s="6" customFormat="1" ht="33.75">
      <c r="A94" s="57" t="s">
        <v>197</v>
      </c>
      <c r="B94" s="54" t="s">
        <v>164</v>
      </c>
      <c r="C94" s="43" t="s">
        <v>101</v>
      </c>
      <c r="D94" s="43" t="s">
        <v>91</v>
      </c>
      <c r="E94" s="77" t="s">
        <v>38</v>
      </c>
      <c r="F94" s="43" t="s">
        <v>102</v>
      </c>
      <c r="G94" s="43" t="str">
        <f>IF(E94="","",IF((OR(E94=data_validation!A$1,E94=data_validation!A$2)),"Indicate Date","N/A"))</f>
        <v>N/A</v>
      </c>
      <c r="H94" s="43" t="s">
        <v>102</v>
      </c>
      <c r="I94" s="43" t="s">
        <v>102</v>
      </c>
      <c r="J94" s="44" t="s">
        <v>88</v>
      </c>
      <c r="K94" s="55">
        <f t="shared" ref="K94:K95" si="26">SUM(L94:M94)</f>
        <v>3000</v>
      </c>
      <c r="L94" s="55">
        <v>3000</v>
      </c>
      <c r="M94" s="43"/>
      <c r="N94" s="56" t="s">
        <v>165</v>
      </c>
      <c r="O94" s="15"/>
      <c r="P94" s="16"/>
      <c r="Q94" s="16"/>
      <c r="R94" s="16"/>
      <c r="S94" s="16"/>
      <c r="T94" s="16"/>
      <c r="U94" s="16"/>
      <c r="V94" s="16"/>
      <c r="W94" s="16"/>
      <c r="X94" s="16"/>
      <c r="Y94" s="16"/>
      <c r="Z94" s="16"/>
      <c r="AA94" s="16"/>
      <c r="AB94" s="16"/>
      <c r="AC94" s="18"/>
      <c r="AD94" s="19"/>
      <c r="AE94" s="19"/>
      <c r="AF94" s="20"/>
      <c r="AG94" s="19"/>
      <c r="AH94" s="16"/>
      <c r="AI94" s="16"/>
      <c r="AJ94" s="16"/>
      <c r="AK94" s="16"/>
      <c r="AL94" s="16"/>
      <c r="AM94" s="16"/>
      <c r="AN94" s="16"/>
      <c r="AO94" s="16"/>
      <c r="AP94" s="18"/>
      <c r="AQ94" s="21"/>
    </row>
    <row r="95" spans="1:43" s="6" customFormat="1" ht="33.75">
      <c r="A95" s="57" t="s">
        <v>198</v>
      </c>
      <c r="B95" s="54" t="s">
        <v>164</v>
      </c>
      <c r="C95" s="43" t="s">
        <v>101</v>
      </c>
      <c r="D95" s="43" t="s">
        <v>91</v>
      </c>
      <c r="E95" s="77" t="s">
        <v>38</v>
      </c>
      <c r="F95" s="43" t="s">
        <v>102</v>
      </c>
      <c r="G95" s="43" t="str">
        <f>IF(E95="","",IF((OR(E95=data_validation!A$1,E95=data_validation!A$2)),"Indicate Date","N/A"))</f>
        <v>N/A</v>
      </c>
      <c r="H95" s="43" t="s">
        <v>102</v>
      </c>
      <c r="I95" s="43" t="s">
        <v>102</v>
      </c>
      <c r="J95" s="44" t="s">
        <v>88</v>
      </c>
      <c r="K95" s="55">
        <f t="shared" si="26"/>
        <v>10000</v>
      </c>
      <c r="L95" s="55">
        <v>10000</v>
      </c>
      <c r="M95" s="43"/>
      <c r="N95" s="56" t="s">
        <v>165</v>
      </c>
      <c r="O95" s="15"/>
      <c r="P95" s="16"/>
      <c r="Q95" s="16"/>
      <c r="R95" s="16"/>
      <c r="S95" s="16"/>
      <c r="T95" s="16"/>
      <c r="U95" s="16"/>
      <c r="V95" s="16"/>
      <c r="W95" s="16"/>
      <c r="X95" s="16"/>
      <c r="Y95" s="16"/>
      <c r="Z95" s="16"/>
      <c r="AA95" s="16"/>
      <c r="AB95" s="16"/>
      <c r="AC95" s="18"/>
      <c r="AD95" s="19"/>
      <c r="AE95" s="19"/>
      <c r="AF95" s="20"/>
      <c r="AG95" s="19"/>
      <c r="AH95" s="16"/>
      <c r="AI95" s="16"/>
      <c r="AJ95" s="16"/>
      <c r="AK95" s="16"/>
      <c r="AL95" s="16"/>
      <c r="AM95" s="16"/>
      <c r="AN95" s="16"/>
      <c r="AO95" s="16"/>
      <c r="AP95" s="18"/>
      <c r="AQ95" s="21"/>
    </row>
    <row r="96" spans="1:43" s="6" customFormat="1" ht="27" customHeight="1">
      <c r="A96" s="57" t="s">
        <v>175</v>
      </c>
      <c r="B96" s="54" t="s">
        <v>166</v>
      </c>
      <c r="C96" s="43" t="s">
        <v>101</v>
      </c>
      <c r="D96" s="43" t="s">
        <v>91</v>
      </c>
      <c r="E96" s="77" t="s">
        <v>38</v>
      </c>
      <c r="F96" s="43" t="s">
        <v>102</v>
      </c>
      <c r="G96" s="43" t="str">
        <f>IF(E96="","",IF((OR(E96=data_validation!A$1,E96=data_validation!A$2)),"Indicate Date","N/A"))</f>
        <v>N/A</v>
      </c>
      <c r="H96" s="43" t="s">
        <v>102</v>
      </c>
      <c r="I96" s="43" t="s">
        <v>102</v>
      </c>
      <c r="J96" s="44" t="s">
        <v>88</v>
      </c>
      <c r="K96" s="55">
        <f t="shared" si="22"/>
        <v>16000</v>
      </c>
      <c r="L96" s="55">
        <v>16000</v>
      </c>
      <c r="M96" s="43"/>
      <c r="N96" s="56" t="s">
        <v>167</v>
      </c>
      <c r="O96" s="15"/>
      <c r="P96" s="16"/>
      <c r="Q96" s="16"/>
      <c r="R96" s="16"/>
      <c r="S96" s="16"/>
      <c r="T96" s="16"/>
      <c r="U96" s="16"/>
      <c r="V96" s="16"/>
      <c r="W96" s="16"/>
      <c r="X96" s="16"/>
      <c r="Y96" s="16"/>
      <c r="Z96" s="16"/>
      <c r="AA96" s="16"/>
      <c r="AB96" s="16"/>
      <c r="AC96" s="18"/>
      <c r="AD96" s="19"/>
      <c r="AE96" s="19"/>
      <c r="AF96" s="20"/>
      <c r="AG96" s="19"/>
      <c r="AH96" s="16"/>
      <c r="AI96" s="16"/>
      <c r="AJ96" s="16"/>
      <c r="AK96" s="16"/>
      <c r="AL96" s="16"/>
      <c r="AM96" s="16"/>
      <c r="AN96" s="16"/>
      <c r="AO96" s="16"/>
      <c r="AP96" s="18"/>
      <c r="AQ96" s="21"/>
    </row>
    <row r="97" spans="1:43" s="6" customFormat="1" ht="25.5" customHeight="1">
      <c r="A97" s="57" t="s">
        <v>196</v>
      </c>
      <c r="B97" s="54" t="s">
        <v>166</v>
      </c>
      <c r="C97" s="43" t="s">
        <v>101</v>
      </c>
      <c r="D97" s="43" t="s">
        <v>91</v>
      </c>
      <c r="E97" s="77" t="s">
        <v>38</v>
      </c>
      <c r="F97" s="43" t="s">
        <v>102</v>
      </c>
      <c r="G97" s="43" t="str">
        <f>IF(E97="","",IF((OR(E97=data_validation!A$1,E97=data_validation!A$2)),"Indicate Date","N/A"))</f>
        <v>N/A</v>
      </c>
      <c r="H97" s="43" t="s">
        <v>102</v>
      </c>
      <c r="I97" s="43" t="s">
        <v>102</v>
      </c>
      <c r="J97" s="44" t="s">
        <v>88</v>
      </c>
      <c r="K97" s="55">
        <f t="shared" ref="K97:K99" si="27">SUM(L97:M97)</f>
        <v>1000</v>
      </c>
      <c r="L97" s="55">
        <v>1000</v>
      </c>
      <c r="M97" s="43"/>
      <c r="N97" s="56" t="s">
        <v>167</v>
      </c>
      <c r="O97" s="15"/>
      <c r="P97" s="16"/>
      <c r="Q97" s="16"/>
      <c r="R97" s="16"/>
      <c r="S97" s="16"/>
      <c r="T97" s="16"/>
      <c r="U97" s="16"/>
      <c r="V97" s="16"/>
      <c r="W97" s="16"/>
      <c r="X97" s="16"/>
      <c r="Y97" s="16"/>
      <c r="Z97" s="16"/>
      <c r="AA97" s="16"/>
      <c r="AB97" s="16"/>
      <c r="AC97" s="18"/>
      <c r="AD97" s="19"/>
      <c r="AE97" s="19"/>
      <c r="AF97" s="20"/>
      <c r="AG97" s="19"/>
      <c r="AH97" s="16"/>
      <c r="AI97" s="16"/>
      <c r="AJ97" s="16"/>
      <c r="AK97" s="16"/>
      <c r="AL97" s="16"/>
      <c r="AM97" s="16"/>
      <c r="AN97" s="16"/>
      <c r="AO97" s="16"/>
      <c r="AP97" s="18"/>
      <c r="AQ97" s="21"/>
    </row>
    <row r="98" spans="1:43" s="6" customFormat="1" ht="25.5" customHeight="1">
      <c r="A98" s="57" t="s">
        <v>197</v>
      </c>
      <c r="B98" s="54" t="s">
        <v>166</v>
      </c>
      <c r="C98" s="43" t="s">
        <v>101</v>
      </c>
      <c r="D98" s="43" t="s">
        <v>91</v>
      </c>
      <c r="E98" s="77" t="s">
        <v>38</v>
      </c>
      <c r="F98" s="43" t="s">
        <v>102</v>
      </c>
      <c r="G98" s="43" t="str">
        <f>IF(E98="","",IF((OR(E98=data_validation!A$1,E98=data_validation!A$2)),"Indicate Date","N/A"))</f>
        <v>N/A</v>
      </c>
      <c r="H98" s="43" t="s">
        <v>102</v>
      </c>
      <c r="I98" s="43" t="s">
        <v>102</v>
      </c>
      <c r="J98" s="44" t="s">
        <v>88</v>
      </c>
      <c r="K98" s="55">
        <f t="shared" si="27"/>
        <v>5000</v>
      </c>
      <c r="L98" s="55">
        <v>5000</v>
      </c>
      <c r="M98" s="43"/>
      <c r="N98" s="56" t="s">
        <v>167</v>
      </c>
      <c r="O98" s="15"/>
      <c r="P98" s="16"/>
      <c r="Q98" s="16"/>
      <c r="R98" s="16"/>
      <c r="S98" s="16"/>
      <c r="T98" s="16"/>
      <c r="U98" s="16"/>
      <c r="V98" s="16"/>
      <c r="W98" s="16"/>
      <c r="X98" s="16"/>
      <c r="Y98" s="16"/>
      <c r="Z98" s="16"/>
      <c r="AA98" s="16"/>
      <c r="AB98" s="16"/>
      <c r="AC98" s="18"/>
      <c r="AD98" s="19"/>
      <c r="AE98" s="19"/>
      <c r="AF98" s="20"/>
      <c r="AG98" s="19"/>
      <c r="AH98" s="16"/>
      <c r="AI98" s="16"/>
      <c r="AJ98" s="16"/>
      <c r="AK98" s="16"/>
      <c r="AL98" s="16"/>
      <c r="AM98" s="16"/>
      <c r="AN98" s="16"/>
      <c r="AO98" s="16"/>
      <c r="AP98" s="18"/>
      <c r="AQ98" s="21"/>
    </row>
    <row r="99" spans="1:43" s="6" customFormat="1" ht="25.5" customHeight="1">
      <c r="A99" s="57" t="s">
        <v>198</v>
      </c>
      <c r="B99" s="54" t="s">
        <v>166</v>
      </c>
      <c r="C99" s="43" t="s">
        <v>101</v>
      </c>
      <c r="D99" s="43" t="s">
        <v>91</v>
      </c>
      <c r="E99" s="77" t="s">
        <v>38</v>
      </c>
      <c r="F99" s="43" t="s">
        <v>102</v>
      </c>
      <c r="G99" s="43" t="str">
        <f>IF(E99="","",IF((OR(E99=data_validation!A$1,E99=data_validation!A$2)),"Indicate Date","N/A"))</f>
        <v>N/A</v>
      </c>
      <c r="H99" s="43" t="s">
        <v>102</v>
      </c>
      <c r="I99" s="43" t="s">
        <v>102</v>
      </c>
      <c r="J99" s="44" t="s">
        <v>88</v>
      </c>
      <c r="K99" s="55">
        <f t="shared" si="27"/>
        <v>67000</v>
      </c>
      <c r="L99" s="55">
        <v>67000</v>
      </c>
      <c r="M99" s="43"/>
      <c r="N99" s="56" t="s">
        <v>167</v>
      </c>
      <c r="O99" s="15"/>
      <c r="P99" s="16"/>
      <c r="Q99" s="16"/>
      <c r="R99" s="16"/>
      <c r="S99" s="16"/>
      <c r="T99" s="16"/>
      <c r="U99" s="16"/>
      <c r="V99" s="16"/>
      <c r="W99" s="16"/>
      <c r="X99" s="16"/>
      <c r="Y99" s="16"/>
      <c r="Z99" s="16"/>
      <c r="AA99" s="16"/>
      <c r="AB99" s="16"/>
      <c r="AC99" s="18"/>
      <c r="AD99" s="19"/>
      <c r="AE99" s="19"/>
      <c r="AF99" s="20"/>
      <c r="AG99" s="19"/>
      <c r="AH99" s="16"/>
      <c r="AI99" s="16"/>
      <c r="AJ99" s="16"/>
      <c r="AK99" s="16"/>
      <c r="AL99" s="16"/>
      <c r="AM99" s="16"/>
      <c r="AN99" s="16"/>
      <c r="AO99" s="16"/>
      <c r="AP99" s="18"/>
      <c r="AQ99" s="21"/>
    </row>
    <row r="100" spans="1:43" s="6" customFormat="1" ht="19.5" customHeight="1">
      <c r="A100" s="57" t="s">
        <v>175</v>
      </c>
      <c r="B100" s="54" t="s">
        <v>168</v>
      </c>
      <c r="C100" s="43" t="s">
        <v>101</v>
      </c>
      <c r="D100" s="43" t="s">
        <v>91</v>
      </c>
      <c r="E100" s="77" t="s">
        <v>38</v>
      </c>
      <c r="F100" s="43" t="s">
        <v>102</v>
      </c>
      <c r="G100" s="43" t="str">
        <f>IF(E100="","",IF((OR(E100=data_validation!A$1,E100=data_validation!A$2)),"Indicate Date","N/A"))</f>
        <v>N/A</v>
      </c>
      <c r="H100" s="43" t="s">
        <v>102</v>
      </c>
      <c r="I100" s="43" t="s">
        <v>102</v>
      </c>
      <c r="J100" s="44" t="s">
        <v>88</v>
      </c>
      <c r="K100" s="55">
        <f t="shared" si="22"/>
        <v>30000</v>
      </c>
      <c r="L100" s="55">
        <v>30000</v>
      </c>
      <c r="M100" s="43"/>
      <c r="N100" s="45" t="s">
        <v>169</v>
      </c>
      <c r="O100" s="15"/>
      <c r="P100" s="16"/>
      <c r="Q100" s="16"/>
      <c r="R100" s="16"/>
      <c r="S100" s="16"/>
      <c r="T100" s="16"/>
      <c r="U100" s="16"/>
      <c r="V100" s="16"/>
      <c r="W100" s="16"/>
      <c r="X100" s="16"/>
      <c r="Y100" s="16"/>
      <c r="Z100" s="16"/>
      <c r="AA100" s="16"/>
      <c r="AB100" s="16"/>
      <c r="AC100" s="18"/>
      <c r="AD100" s="19"/>
      <c r="AE100" s="19"/>
      <c r="AF100" s="20"/>
      <c r="AG100" s="19"/>
      <c r="AH100" s="16"/>
      <c r="AI100" s="16"/>
      <c r="AJ100" s="16"/>
      <c r="AK100" s="16"/>
      <c r="AL100" s="16"/>
      <c r="AM100" s="16"/>
      <c r="AN100" s="16"/>
      <c r="AO100" s="16"/>
      <c r="AP100" s="18"/>
      <c r="AQ100" s="21"/>
    </row>
    <row r="101" spans="1:43" s="6" customFormat="1" ht="19.5" customHeight="1">
      <c r="A101" s="57" t="s">
        <v>196</v>
      </c>
      <c r="B101" s="54" t="s">
        <v>168</v>
      </c>
      <c r="C101" s="43" t="s">
        <v>101</v>
      </c>
      <c r="D101" s="43" t="s">
        <v>91</v>
      </c>
      <c r="E101" s="77" t="s">
        <v>38</v>
      </c>
      <c r="F101" s="43" t="s">
        <v>102</v>
      </c>
      <c r="G101" s="43" t="str">
        <f>IF(E101="","",IF((OR(E101=data_validation!A$1,E101=data_validation!A$2)),"Indicate Date","N/A"))</f>
        <v>N/A</v>
      </c>
      <c r="H101" s="43" t="s">
        <v>102</v>
      </c>
      <c r="I101" s="43" t="s">
        <v>102</v>
      </c>
      <c r="J101" s="44" t="s">
        <v>88</v>
      </c>
      <c r="K101" s="55">
        <f t="shared" ref="K101:K103" si="28">SUM(L101:M101)</f>
        <v>24000</v>
      </c>
      <c r="L101" s="55">
        <v>24000</v>
      </c>
      <c r="M101" s="43"/>
      <c r="N101" s="45" t="s">
        <v>169</v>
      </c>
      <c r="O101" s="15"/>
      <c r="P101" s="16"/>
      <c r="Q101" s="16"/>
      <c r="R101" s="16"/>
      <c r="S101" s="16"/>
      <c r="T101" s="16"/>
      <c r="U101" s="16"/>
      <c r="V101" s="16"/>
      <c r="W101" s="16"/>
      <c r="X101" s="16"/>
      <c r="Y101" s="16"/>
      <c r="Z101" s="16"/>
      <c r="AA101" s="16"/>
      <c r="AB101" s="16"/>
      <c r="AC101" s="18"/>
      <c r="AD101" s="19"/>
      <c r="AE101" s="19"/>
      <c r="AF101" s="20"/>
      <c r="AG101" s="19"/>
      <c r="AH101" s="16"/>
      <c r="AI101" s="16"/>
      <c r="AJ101" s="16"/>
      <c r="AK101" s="16"/>
      <c r="AL101" s="16"/>
      <c r="AM101" s="16"/>
      <c r="AN101" s="16"/>
      <c r="AO101" s="16"/>
      <c r="AP101" s="18"/>
      <c r="AQ101" s="21"/>
    </row>
    <row r="102" spans="1:43" s="6" customFormat="1" ht="19.5" customHeight="1">
      <c r="A102" s="57" t="s">
        <v>197</v>
      </c>
      <c r="B102" s="54" t="s">
        <v>168</v>
      </c>
      <c r="C102" s="43" t="s">
        <v>101</v>
      </c>
      <c r="D102" s="43" t="s">
        <v>91</v>
      </c>
      <c r="E102" s="77" t="s">
        <v>38</v>
      </c>
      <c r="F102" s="43" t="s">
        <v>102</v>
      </c>
      <c r="G102" s="43" t="str">
        <f>IF(E102="","",IF((OR(E102=data_validation!A$1,E102=data_validation!A$2)),"Indicate Date","N/A"))</f>
        <v>N/A</v>
      </c>
      <c r="H102" s="43" t="s">
        <v>102</v>
      </c>
      <c r="I102" s="43" t="s">
        <v>102</v>
      </c>
      <c r="J102" s="44" t="s">
        <v>88</v>
      </c>
      <c r="K102" s="55">
        <f t="shared" si="28"/>
        <v>30000</v>
      </c>
      <c r="L102" s="55">
        <v>30000</v>
      </c>
      <c r="M102" s="43"/>
      <c r="N102" s="45" t="s">
        <v>169</v>
      </c>
      <c r="O102" s="15"/>
      <c r="P102" s="16"/>
      <c r="Q102" s="16"/>
      <c r="R102" s="16"/>
      <c r="S102" s="16"/>
      <c r="T102" s="16"/>
      <c r="U102" s="16"/>
      <c r="V102" s="16"/>
      <c r="W102" s="16"/>
      <c r="X102" s="16"/>
      <c r="Y102" s="16"/>
      <c r="Z102" s="16"/>
      <c r="AA102" s="16"/>
      <c r="AB102" s="16"/>
      <c r="AC102" s="18"/>
      <c r="AD102" s="19"/>
      <c r="AE102" s="19"/>
      <c r="AF102" s="20"/>
      <c r="AG102" s="19"/>
      <c r="AH102" s="16"/>
      <c r="AI102" s="16"/>
      <c r="AJ102" s="16"/>
      <c r="AK102" s="16"/>
      <c r="AL102" s="16"/>
      <c r="AM102" s="16"/>
      <c r="AN102" s="16"/>
      <c r="AO102" s="16"/>
      <c r="AP102" s="18"/>
      <c r="AQ102" s="21"/>
    </row>
    <row r="103" spans="1:43" s="6" customFormat="1" ht="19.5" customHeight="1">
      <c r="A103" s="57" t="s">
        <v>198</v>
      </c>
      <c r="B103" s="54" t="s">
        <v>168</v>
      </c>
      <c r="C103" s="43" t="s">
        <v>101</v>
      </c>
      <c r="D103" s="43" t="s">
        <v>91</v>
      </c>
      <c r="E103" s="77" t="s">
        <v>38</v>
      </c>
      <c r="F103" s="43" t="s">
        <v>102</v>
      </c>
      <c r="G103" s="43" t="str">
        <f>IF(E103="","",IF((OR(E103=data_validation!A$1,E103=data_validation!A$2)),"Indicate Date","N/A"))</f>
        <v>N/A</v>
      </c>
      <c r="H103" s="43" t="s">
        <v>102</v>
      </c>
      <c r="I103" s="43" t="s">
        <v>102</v>
      </c>
      <c r="J103" s="44" t="s">
        <v>88</v>
      </c>
      <c r="K103" s="55">
        <f t="shared" si="28"/>
        <v>12000</v>
      </c>
      <c r="L103" s="55">
        <v>12000</v>
      </c>
      <c r="M103" s="43"/>
      <c r="N103" s="45" t="s">
        <v>169</v>
      </c>
      <c r="O103" s="15"/>
      <c r="P103" s="16"/>
      <c r="Q103" s="16"/>
      <c r="R103" s="16"/>
      <c r="S103" s="16"/>
      <c r="T103" s="16"/>
      <c r="U103" s="16"/>
      <c r="V103" s="16"/>
      <c r="W103" s="16"/>
      <c r="X103" s="16"/>
      <c r="Y103" s="16"/>
      <c r="Z103" s="16"/>
      <c r="AA103" s="16"/>
      <c r="AB103" s="16"/>
      <c r="AC103" s="18"/>
      <c r="AD103" s="19"/>
      <c r="AE103" s="19"/>
      <c r="AF103" s="20"/>
      <c r="AG103" s="19"/>
      <c r="AH103" s="16"/>
      <c r="AI103" s="16"/>
      <c r="AJ103" s="16"/>
      <c r="AK103" s="16"/>
      <c r="AL103" s="16"/>
      <c r="AM103" s="16"/>
      <c r="AN103" s="16"/>
      <c r="AO103" s="16"/>
      <c r="AP103" s="18"/>
      <c r="AQ103" s="21"/>
    </row>
    <row r="104" spans="1:43" s="6" customFormat="1" ht="22.5">
      <c r="A104" s="57" t="s">
        <v>175</v>
      </c>
      <c r="B104" s="54" t="s">
        <v>170</v>
      </c>
      <c r="C104" s="43" t="s">
        <v>101</v>
      </c>
      <c r="D104" s="43" t="s">
        <v>91</v>
      </c>
      <c r="E104" s="77" t="s">
        <v>38</v>
      </c>
      <c r="F104" s="43" t="s">
        <v>102</v>
      </c>
      <c r="G104" s="43" t="str">
        <f>IF(E104="","",IF((OR(E104=data_validation!A$1,E104=data_validation!A$2)),"Indicate Date","N/A"))</f>
        <v>N/A</v>
      </c>
      <c r="H104" s="43" t="s">
        <v>102</v>
      </c>
      <c r="I104" s="43" t="s">
        <v>102</v>
      </c>
      <c r="J104" s="44" t="s">
        <v>88</v>
      </c>
      <c r="K104" s="55">
        <f t="shared" si="22"/>
        <v>2000</v>
      </c>
      <c r="L104" s="55">
        <v>2000</v>
      </c>
      <c r="M104" s="43"/>
      <c r="N104" s="56" t="s">
        <v>103</v>
      </c>
      <c r="O104" s="15"/>
      <c r="P104" s="16"/>
      <c r="Q104" s="16"/>
      <c r="R104" s="16"/>
      <c r="S104" s="16"/>
      <c r="T104" s="16"/>
      <c r="U104" s="16"/>
      <c r="V104" s="16"/>
      <c r="W104" s="16"/>
      <c r="X104" s="16"/>
      <c r="Y104" s="16"/>
      <c r="Z104" s="16"/>
      <c r="AA104" s="16"/>
      <c r="AB104" s="16"/>
      <c r="AC104" s="18"/>
      <c r="AD104" s="19"/>
      <c r="AE104" s="19"/>
      <c r="AF104" s="20"/>
      <c r="AG104" s="19"/>
      <c r="AH104" s="16"/>
      <c r="AI104" s="16"/>
      <c r="AJ104" s="16"/>
      <c r="AK104" s="16"/>
      <c r="AL104" s="16"/>
      <c r="AM104" s="16"/>
      <c r="AN104" s="16"/>
      <c r="AO104" s="16"/>
      <c r="AP104" s="18"/>
      <c r="AQ104" s="21"/>
    </row>
    <row r="105" spans="1:43" s="6" customFormat="1" ht="22.5">
      <c r="A105" s="57" t="s">
        <v>196</v>
      </c>
      <c r="B105" s="54" t="s">
        <v>170</v>
      </c>
      <c r="C105" s="43" t="s">
        <v>101</v>
      </c>
      <c r="D105" s="43" t="s">
        <v>91</v>
      </c>
      <c r="E105" s="77" t="s">
        <v>38</v>
      </c>
      <c r="F105" s="43" t="s">
        <v>102</v>
      </c>
      <c r="G105" s="43" t="str">
        <f>IF(E105="","",IF((OR(E105=data_validation!A$1,E105=data_validation!A$2)),"Indicate Date","N/A"))</f>
        <v>N/A</v>
      </c>
      <c r="H105" s="43" t="s">
        <v>102</v>
      </c>
      <c r="I105" s="43" t="s">
        <v>102</v>
      </c>
      <c r="J105" s="44" t="s">
        <v>88</v>
      </c>
      <c r="K105" s="55">
        <f t="shared" ref="K105:K107" si="29">SUM(L105:M105)</f>
        <v>81000</v>
      </c>
      <c r="L105" s="55">
        <v>81000</v>
      </c>
      <c r="M105" s="43"/>
      <c r="N105" s="56" t="s">
        <v>103</v>
      </c>
      <c r="O105" s="15"/>
      <c r="P105" s="16"/>
      <c r="Q105" s="16"/>
      <c r="R105" s="16"/>
      <c r="S105" s="16"/>
      <c r="T105" s="16"/>
      <c r="U105" s="16"/>
      <c r="V105" s="16"/>
      <c r="W105" s="16"/>
      <c r="X105" s="16"/>
      <c r="Y105" s="16"/>
      <c r="Z105" s="16"/>
      <c r="AA105" s="16"/>
      <c r="AB105" s="16"/>
      <c r="AC105" s="18"/>
      <c r="AD105" s="19"/>
      <c r="AE105" s="19"/>
      <c r="AF105" s="20"/>
      <c r="AG105" s="19"/>
      <c r="AH105" s="16"/>
      <c r="AI105" s="16"/>
      <c r="AJ105" s="16"/>
      <c r="AK105" s="16"/>
      <c r="AL105" s="16"/>
      <c r="AM105" s="16"/>
      <c r="AN105" s="16"/>
      <c r="AO105" s="16"/>
      <c r="AP105" s="18"/>
      <c r="AQ105" s="21"/>
    </row>
    <row r="106" spans="1:43" s="6" customFormat="1" ht="22.5">
      <c r="A106" s="57" t="s">
        <v>197</v>
      </c>
      <c r="B106" s="54" t="s">
        <v>170</v>
      </c>
      <c r="C106" s="43" t="s">
        <v>101</v>
      </c>
      <c r="D106" s="43" t="s">
        <v>91</v>
      </c>
      <c r="E106" s="77" t="s">
        <v>38</v>
      </c>
      <c r="F106" s="43" t="s">
        <v>102</v>
      </c>
      <c r="G106" s="43" t="str">
        <f>IF(E106="","",IF((OR(E106=data_validation!A$1,E106=data_validation!A$2)),"Indicate Date","N/A"))</f>
        <v>N/A</v>
      </c>
      <c r="H106" s="43" t="s">
        <v>102</v>
      </c>
      <c r="I106" s="43" t="s">
        <v>102</v>
      </c>
      <c r="J106" s="44" t="s">
        <v>88</v>
      </c>
      <c r="K106" s="55">
        <f t="shared" si="29"/>
        <v>23000</v>
      </c>
      <c r="L106" s="55">
        <v>23000</v>
      </c>
      <c r="M106" s="43"/>
      <c r="N106" s="56" t="s">
        <v>103</v>
      </c>
      <c r="O106" s="15"/>
      <c r="P106" s="16"/>
      <c r="Q106" s="16"/>
      <c r="R106" s="16"/>
      <c r="S106" s="16"/>
      <c r="T106" s="16"/>
      <c r="U106" s="16"/>
      <c r="V106" s="16"/>
      <c r="W106" s="16"/>
      <c r="X106" s="16"/>
      <c r="Y106" s="16"/>
      <c r="Z106" s="16"/>
      <c r="AA106" s="16"/>
      <c r="AB106" s="16"/>
      <c r="AC106" s="18"/>
      <c r="AD106" s="19"/>
      <c r="AE106" s="19"/>
      <c r="AF106" s="20"/>
      <c r="AG106" s="19"/>
      <c r="AH106" s="16"/>
      <c r="AI106" s="16"/>
      <c r="AJ106" s="16"/>
      <c r="AK106" s="16"/>
      <c r="AL106" s="16"/>
      <c r="AM106" s="16"/>
      <c r="AN106" s="16"/>
      <c r="AO106" s="16"/>
      <c r="AP106" s="18"/>
      <c r="AQ106" s="21"/>
    </row>
    <row r="107" spans="1:43" s="6" customFormat="1" ht="22.5">
      <c r="A107" s="57" t="s">
        <v>198</v>
      </c>
      <c r="B107" s="54" t="s">
        <v>170</v>
      </c>
      <c r="C107" s="43" t="s">
        <v>101</v>
      </c>
      <c r="D107" s="43" t="s">
        <v>91</v>
      </c>
      <c r="E107" s="77" t="s">
        <v>38</v>
      </c>
      <c r="F107" s="43" t="s">
        <v>102</v>
      </c>
      <c r="G107" s="43" t="str">
        <f>IF(E107="","",IF((OR(E107=data_validation!A$1,E107=data_validation!A$2)),"Indicate Date","N/A"))</f>
        <v>N/A</v>
      </c>
      <c r="H107" s="43" t="s">
        <v>102</v>
      </c>
      <c r="I107" s="43" t="s">
        <v>102</v>
      </c>
      <c r="J107" s="44" t="s">
        <v>88</v>
      </c>
      <c r="K107" s="55">
        <f t="shared" si="29"/>
        <v>10000</v>
      </c>
      <c r="L107" s="55">
        <v>10000</v>
      </c>
      <c r="M107" s="43"/>
      <c r="N107" s="56" t="s">
        <v>103</v>
      </c>
      <c r="O107" s="15"/>
      <c r="P107" s="16"/>
      <c r="Q107" s="16"/>
      <c r="R107" s="16"/>
      <c r="S107" s="16"/>
      <c r="T107" s="16"/>
      <c r="U107" s="16"/>
      <c r="V107" s="16"/>
      <c r="W107" s="16"/>
      <c r="X107" s="16"/>
      <c r="Y107" s="16"/>
      <c r="Z107" s="16"/>
      <c r="AA107" s="16"/>
      <c r="AB107" s="16"/>
      <c r="AC107" s="18"/>
      <c r="AD107" s="19"/>
      <c r="AE107" s="19"/>
      <c r="AF107" s="20"/>
      <c r="AG107" s="19"/>
      <c r="AH107" s="16"/>
      <c r="AI107" s="16"/>
      <c r="AJ107" s="16"/>
      <c r="AK107" s="16"/>
      <c r="AL107" s="16"/>
      <c r="AM107" s="16"/>
      <c r="AN107" s="16"/>
      <c r="AO107" s="16"/>
      <c r="AP107" s="18"/>
      <c r="AQ107" s="21"/>
    </row>
    <row r="108" spans="1:43" s="6" customFormat="1" ht="24.75" customHeight="1">
      <c r="A108" s="57" t="s">
        <v>196</v>
      </c>
      <c r="B108" s="54" t="s">
        <v>171</v>
      </c>
      <c r="C108" s="43" t="s">
        <v>101</v>
      </c>
      <c r="D108" s="43" t="s">
        <v>91</v>
      </c>
      <c r="E108" s="77" t="s">
        <v>36</v>
      </c>
      <c r="F108" s="43" t="s">
        <v>104</v>
      </c>
      <c r="G108" s="43" t="str">
        <f>IF(E108="","",IF((OR(E108=data_validation!A$1,E108=data_validation!A$2)),"Indicate Date","N/A"))</f>
        <v>N/A</v>
      </c>
      <c r="H108" s="43" t="s">
        <v>107</v>
      </c>
      <c r="I108" s="43" t="s">
        <v>107</v>
      </c>
      <c r="J108" s="44" t="s">
        <v>88</v>
      </c>
      <c r="K108" s="55">
        <f t="shared" si="22"/>
        <v>18000</v>
      </c>
      <c r="L108" s="55">
        <v>18000</v>
      </c>
      <c r="M108" s="43"/>
      <c r="N108" s="45" t="s">
        <v>174</v>
      </c>
      <c r="O108" s="15"/>
      <c r="P108" s="16"/>
      <c r="Q108" s="16"/>
      <c r="R108" s="16"/>
      <c r="S108" s="16"/>
      <c r="T108" s="16"/>
      <c r="U108" s="16"/>
      <c r="V108" s="16"/>
      <c r="W108" s="16"/>
      <c r="X108" s="16"/>
      <c r="Y108" s="16"/>
      <c r="Z108" s="16"/>
      <c r="AA108" s="16"/>
      <c r="AB108" s="16"/>
      <c r="AC108" s="18"/>
      <c r="AD108" s="19"/>
      <c r="AE108" s="19"/>
      <c r="AF108" s="20"/>
      <c r="AG108" s="19"/>
      <c r="AH108" s="16"/>
      <c r="AI108" s="16"/>
      <c r="AJ108" s="16"/>
      <c r="AK108" s="16"/>
      <c r="AL108" s="16"/>
      <c r="AM108" s="16"/>
      <c r="AN108" s="16"/>
      <c r="AO108" s="16"/>
      <c r="AP108" s="18"/>
      <c r="AQ108" s="21"/>
    </row>
    <row r="109" spans="1:43" s="6" customFormat="1" ht="24.75" customHeight="1">
      <c r="A109" s="57" t="s">
        <v>175</v>
      </c>
      <c r="B109" s="54" t="s">
        <v>201</v>
      </c>
      <c r="C109" s="43" t="s">
        <v>101</v>
      </c>
      <c r="D109" s="43" t="s">
        <v>91</v>
      </c>
      <c r="E109" s="77" t="s">
        <v>38</v>
      </c>
      <c r="F109" s="43" t="s">
        <v>104</v>
      </c>
      <c r="G109" s="43" t="str">
        <f>IF(E109="","",IF((OR(E109=data_validation!A$1,E109=data_validation!A$2)),"Indicate Date","N/A"))</f>
        <v>N/A</v>
      </c>
      <c r="H109" s="43" t="s">
        <v>102</v>
      </c>
      <c r="I109" s="43" t="s">
        <v>102</v>
      </c>
      <c r="J109" s="44" t="s">
        <v>88</v>
      </c>
      <c r="K109" s="55">
        <f t="shared" ref="K109" si="30">SUM(L109:M109)</f>
        <v>750000</v>
      </c>
      <c r="L109" s="55">
        <v>750000</v>
      </c>
      <c r="M109" s="43"/>
      <c r="N109" s="56" t="s">
        <v>113</v>
      </c>
      <c r="O109" s="15"/>
      <c r="P109" s="16"/>
      <c r="Q109" s="16"/>
      <c r="R109" s="16"/>
      <c r="S109" s="16"/>
      <c r="T109" s="16"/>
      <c r="U109" s="16"/>
      <c r="V109" s="16"/>
      <c r="W109" s="16"/>
      <c r="X109" s="16"/>
      <c r="Y109" s="16"/>
      <c r="Z109" s="16"/>
      <c r="AA109" s="16"/>
      <c r="AB109" s="16"/>
      <c r="AC109" s="18"/>
      <c r="AD109" s="19"/>
      <c r="AE109" s="19"/>
      <c r="AF109" s="20"/>
      <c r="AG109" s="19"/>
      <c r="AH109" s="16"/>
      <c r="AI109" s="16"/>
      <c r="AJ109" s="16"/>
      <c r="AK109" s="16"/>
      <c r="AL109" s="16"/>
      <c r="AM109" s="16"/>
      <c r="AN109" s="16"/>
      <c r="AO109" s="16"/>
      <c r="AP109" s="18"/>
      <c r="AQ109" s="21"/>
    </row>
    <row r="110" spans="1:43" s="6" customFormat="1" ht="30" customHeight="1">
      <c r="A110" s="57" t="s">
        <v>175</v>
      </c>
      <c r="B110" s="54" t="s">
        <v>172</v>
      </c>
      <c r="C110" s="43" t="s">
        <v>101</v>
      </c>
      <c r="D110" s="43" t="s">
        <v>91</v>
      </c>
      <c r="E110" s="77" t="s">
        <v>36</v>
      </c>
      <c r="F110" s="43" t="s">
        <v>104</v>
      </c>
      <c r="G110" s="43" t="str">
        <f>IF(E110="","",IF((OR(E110=data_validation!A$1,E110=data_validation!A$2)),"Indicate Date","N/A"))</f>
        <v>N/A</v>
      </c>
      <c r="H110" s="43" t="s">
        <v>102</v>
      </c>
      <c r="I110" s="43" t="s">
        <v>102</v>
      </c>
      <c r="J110" s="44" t="s">
        <v>88</v>
      </c>
      <c r="K110" s="55">
        <f t="shared" si="22"/>
        <v>3000</v>
      </c>
      <c r="L110" s="55">
        <v>3000</v>
      </c>
      <c r="M110" s="43"/>
      <c r="N110" s="56" t="s">
        <v>113</v>
      </c>
      <c r="O110" s="15"/>
      <c r="P110" s="16"/>
      <c r="Q110" s="16"/>
      <c r="R110" s="16"/>
      <c r="S110" s="16"/>
      <c r="T110" s="16"/>
      <c r="U110" s="16"/>
      <c r="V110" s="16"/>
      <c r="W110" s="16"/>
      <c r="X110" s="16"/>
      <c r="Y110" s="16"/>
      <c r="Z110" s="16"/>
      <c r="AA110" s="16"/>
      <c r="AB110" s="16"/>
      <c r="AC110" s="18"/>
      <c r="AD110" s="19"/>
      <c r="AE110" s="19"/>
      <c r="AF110" s="20"/>
      <c r="AG110" s="19"/>
      <c r="AH110" s="16"/>
      <c r="AI110" s="16"/>
      <c r="AJ110" s="16"/>
      <c r="AK110" s="16"/>
      <c r="AL110" s="16"/>
      <c r="AM110" s="16"/>
      <c r="AN110" s="16"/>
      <c r="AO110" s="16"/>
      <c r="AP110" s="18"/>
      <c r="AQ110" s="21"/>
    </row>
    <row r="111" spans="1:43" s="6" customFormat="1" ht="23.25" customHeight="1">
      <c r="A111" s="57" t="s">
        <v>197</v>
      </c>
      <c r="B111" s="54" t="s">
        <v>172</v>
      </c>
      <c r="C111" s="43" t="s">
        <v>101</v>
      </c>
      <c r="D111" s="43" t="s">
        <v>91</v>
      </c>
      <c r="E111" s="77" t="s">
        <v>36</v>
      </c>
      <c r="F111" s="43" t="s">
        <v>104</v>
      </c>
      <c r="G111" s="43" t="str">
        <f>IF(E111="","",IF((OR(E111=data_validation!A$1,E111=data_validation!A$2)),"Indicate Date","N/A"))</f>
        <v>N/A</v>
      </c>
      <c r="H111" s="43" t="s">
        <v>102</v>
      </c>
      <c r="I111" s="43" t="s">
        <v>102</v>
      </c>
      <c r="J111" s="44" t="s">
        <v>88</v>
      </c>
      <c r="K111" s="55">
        <f t="shared" ref="K111:K112" si="31">SUM(L111:M111)</f>
        <v>2000</v>
      </c>
      <c r="L111" s="55">
        <v>2000</v>
      </c>
      <c r="M111" s="43"/>
      <c r="N111" s="56" t="s">
        <v>113</v>
      </c>
      <c r="O111" s="15"/>
      <c r="P111" s="16"/>
      <c r="Q111" s="16"/>
      <c r="R111" s="16"/>
      <c r="S111" s="16"/>
      <c r="T111" s="16"/>
      <c r="U111" s="16"/>
      <c r="V111" s="16"/>
      <c r="W111" s="16"/>
      <c r="X111" s="16"/>
      <c r="Y111" s="16"/>
      <c r="Z111" s="16"/>
      <c r="AA111" s="16"/>
      <c r="AB111" s="16"/>
      <c r="AC111" s="18"/>
      <c r="AD111" s="19"/>
      <c r="AE111" s="19"/>
      <c r="AF111" s="20"/>
      <c r="AG111" s="19"/>
      <c r="AH111" s="16"/>
      <c r="AI111" s="16"/>
      <c r="AJ111" s="16"/>
      <c r="AK111" s="16"/>
      <c r="AL111" s="16"/>
      <c r="AM111" s="16"/>
      <c r="AN111" s="16"/>
      <c r="AO111" s="16"/>
      <c r="AP111" s="18"/>
      <c r="AQ111" s="21"/>
    </row>
    <row r="112" spans="1:43" s="6" customFormat="1" ht="24" customHeight="1">
      <c r="A112" s="57" t="s">
        <v>198</v>
      </c>
      <c r="B112" s="54" t="s">
        <v>172</v>
      </c>
      <c r="C112" s="43" t="s">
        <v>101</v>
      </c>
      <c r="D112" s="43" t="s">
        <v>91</v>
      </c>
      <c r="E112" s="77" t="s">
        <v>36</v>
      </c>
      <c r="F112" s="43" t="s">
        <v>104</v>
      </c>
      <c r="G112" s="43" t="str">
        <f>IF(E112="","",IF((OR(E112=data_validation!A$1,E112=data_validation!A$2)),"Indicate Date","N/A"))</f>
        <v>N/A</v>
      </c>
      <c r="H112" s="43" t="s">
        <v>102</v>
      </c>
      <c r="I112" s="43" t="s">
        <v>102</v>
      </c>
      <c r="J112" s="44" t="s">
        <v>88</v>
      </c>
      <c r="K112" s="55">
        <f t="shared" si="31"/>
        <v>42000</v>
      </c>
      <c r="L112" s="55">
        <v>42000</v>
      </c>
      <c r="M112" s="43"/>
      <c r="N112" s="56" t="s">
        <v>113</v>
      </c>
      <c r="O112" s="15"/>
      <c r="P112" s="16"/>
      <c r="Q112" s="16"/>
      <c r="R112" s="16"/>
      <c r="S112" s="16"/>
      <c r="T112" s="16"/>
      <c r="U112" s="16"/>
      <c r="V112" s="16"/>
      <c r="W112" s="16"/>
      <c r="X112" s="16"/>
      <c r="Y112" s="16"/>
      <c r="Z112" s="16"/>
      <c r="AA112" s="16"/>
      <c r="AB112" s="16"/>
      <c r="AC112" s="18"/>
      <c r="AD112" s="19"/>
      <c r="AE112" s="19"/>
      <c r="AF112" s="20"/>
      <c r="AG112" s="19"/>
      <c r="AH112" s="16"/>
      <c r="AI112" s="16"/>
      <c r="AJ112" s="16"/>
      <c r="AK112" s="16"/>
      <c r="AL112" s="16"/>
      <c r="AM112" s="16"/>
      <c r="AN112" s="16"/>
      <c r="AO112" s="16"/>
      <c r="AP112" s="18"/>
      <c r="AQ112" s="21"/>
    </row>
    <row r="113" spans="1:43" s="6" customFormat="1" ht="26.25" customHeight="1">
      <c r="A113" s="57" t="s">
        <v>198</v>
      </c>
      <c r="B113" s="54" t="s">
        <v>173</v>
      </c>
      <c r="C113" s="43" t="s">
        <v>101</v>
      </c>
      <c r="D113" s="43" t="s">
        <v>91</v>
      </c>
      <c r="E113" s="77" t="s">
        <v>38</v>
      </c>
      <c r="F113" s="43" t="s">
        <v>102</v>
      </c>
      <c r="G113" s="43" t="s">
        <v>102</v>
      </c>
      <c r="H113" s="43" t="s">
        <v>102</v>
      </c>
      <c r="I113" s="43" t="s">
        <v>102</v>
      </c>
      <c r="J113" s="44" t="s">
        <v>88</v>
      </c>
      <c r="K113" s="55">
        <f t="shared" si="22"/>
        <v>11000</v>
      </c>
      <c r="L113" s="55">
        <v>11000</v>
      </c>
      <c r="M113" s="43"/>
      <c r="N113" s="56" t="s">
        <v>113</v>
      </c>
      <c r="O113" s="15"/>
      <c r="P113" s="16"/>
      <c r="Q113" s="16"/>
      <c r="R113" s="16"/>
      <c r="S113" s="16"/>
      <c r="T113" s="16"/>
      <c r="U113" s="16"/>
      <c r="V113" s="16"/>
      <c r="W113" s="16"/>
      <c r="X113" s="16"/>
      <c r="Y113" s="16"/>
      <c r="Z113" s="16"/>
      <c r="AA113" s="16"/>
      <c r="AB113" s="16"/>
      <c r="AC113" s="18"/>
      <c r="AD113" s="19"/>
      <c r="AE113" s="19"/>
      <c r="AF113" s="20"/>
      <c r="AG113" s="19"/>
      <c r="AH113" s="16"/>
      <c r="AI113" s="16"/>
      <c r="AJ113" s="16"/>
      <c r="AK113" s="16"/>
      <c r="AL113" s="16"/>
      <c r="AM113" s="16"/>
      <c r="AN113" s="16"/>
      <c r="AO113" s="16"/>
      <c r="AP113" s="18"/>
      <c r="AQ113" s="21"/>
    </row>
    <row r="114" spans="1:43" s="6" customFormat="1" ht="22.5">
      <c r="A114" s="57" t="s">
        <v>203</v>
      </c>
      <c r="B114" s="54" t="s">
        <v>176</v>
      </c>
      <c r="C114" s="43" t="s">
        <v>101</v>
      </c>
      <c r="D114" s="43" t="s">
        <v>89</v>
      </c>
      <c r="E114" s="77" t="s">
        <v>34</v>
      </c>
      <c r="F114" s="43" t="s">
        <v>143</v>
      </c>
      <c r="G114" s="43" t="s">
        <v>144</v>
      </c>
      <c r="H114" s="43" t="s">
        <v>145</v>
      </c>
      <c r="I114" s="43" t="s">
        <v>145</v>
      </c>
      <c r="J114" s="44" t="s">
        <v>88</v>
      </c>
      <c r="K114" s="55">
        <f t="shared" si="22"/>
        <v>20000000</v>
      </c>
      <c r="L114" s="55"/>
      <c r="M114" s="55">
        <v>20000000</v>
      </c>
      <c r="N114" s="56" t="s">
        <v>177</v>
      </c>
      <c r="O114" s="15"/>
      <c r="P114" s="16"/>
      <c r="Q114" s="16"/>
      <c r="R114" s="16"/>
      <c r="S114" s="16"/>
      <c r="T114" s="16"/>
      <c r="U114" s="16"/>
      <c r="V114" s="16"/>
      <c r="W114" s="16"/>
      <c r="X114" s="16"/>
      <c r="Y114" s="16"/>
      <c r="Z114" s="16"/>
      <c r="AA114" s="16"/>
      <c r="AB114" s="16"/>
      <c r="AC114" s="18"/>
      <c r="AD114" s="19"/>
      <c r="AE114" s="19"/>
      <c r="AF114" s="20"/>
      <c r="AG114" s="19"/>
      <c r="AH114" s="16"/>
      <c r="AI114" s="16"/>
      <c r="AJ114" s="16"/>
      <c r="AK114" s="16"/>
      <c r="AL114" s="16"/>
      <c r="AM114" s="16"/>
      <c r="AN114" s="16"/>
      <c r="AO114" s="16"/>
      <c r="AP114" s="18"/>
      <c r="AQ114" s="21"/>
    </row>
    <row r="115" spans="1:43" ht="15" thickBot="1">
      <c r="B115" s="80" t="s">
        <v>202</v>
      </c>
      <c r="J115" s="80"/>
      <c r="K115" s="79">
        <f>SUM(K5:K114)</f>
        <v>43917000</v>
      </c>
      <c r="L115" s="79">
        <f>SUM(L5:L114)</f>
        <v>23917000</v>
      </c>
      <c r="M115" s="79">
        <f>SUM(M5:M114)</f>
        <v>20000000</v>
      </c>
    </row>
    <row r="116" spans="1:43" ht="36.75" customHeight="1" thickTop="1">
      <c r="A116" s="14" t="s">
        <v>178</v>
      </c>
      <c r="B116" s="14" t="s">
        <v>179</v>
      </c>
      <c r="C116" s="14"/>
      <c r="D116" s="14"/>
      <c r="E116" s="86"/>
      <c r="F116" s="14"/>
      <c r="G116" s="14"/>
      <c r="H116" s="14"/>
      <c r="I116" s="14"/>
      <c r="J116" s="14"/>
      <c r="K116" s="14"/>
      <c r="L116" s="14"/>
      <c r="N116" s="14" t="s">
        <v>180</v>
      </c>
    </row>
    <row r="117" spans="1:43" ht="16.5" customHeight="1">
      <c r="A117" s="14"/>
      <c r="B117" s="14" t="s">
        <v>181</v>
      </c>
      <c r="C117" s="14"/>
      <c r="D117" s="14"/>
      <c r="E117" s="86"/>
      <c r="F117" s="14"/>
      <c r="G117" s="14"/>
      <c r="H117" s="14"/>
      <c r="I117" s="14"/>
      <c r="J117" s="14"/>
      <c r="K117" s="14"/>
      <c r="L117" s="14"/>
      <c r="N117" s="14"/>
    </row>
    <row r="118" spans="1:43" s="76" customFormat="1" ht="41.25" customHeight="1">
      <c r="A118" s="75" t="s">
        <v>182</v>
      </c>
      <c r="B118" s="75" t="s">
        <v>183</v>
      </c>
      <c r="D118" s="75" t="s">
        <v>184</v>
      </c>
      <c r="F118" s="87" t="s">
        <v>185</v>
      </c>
      <c r="G118" s="88"/>
      <c r="H118" s="75" t="s">
        <v>186</v>
      </c>
      <c r="J118" s="75" t="s">
        <v>187</v>
      </c>
      <c r="K118" s="75" t="s">
        <v>188</v>
      </c>
      <c r="L118" s="75"/>
      <c r="N118" s="75" t="s">
        <v>189</v>
      </c>
    </row>
    <row r="119" spans="1:43" ht="10.5" customHeight="1">
      <c r="A119" s="14" t="s">
        <v>190</v>
      </c>
      <c r="B119" s="14" t="s">
        <v>191</v>
      </c>
      <c r="D119" s="14" t="s">
        <v>192</v>
      </c>
      <c r="E119" s="1"/>
      <c r="F119" s="86" t="s">
        <v>193</v>
      </c>
      <c r="H119" s="14" t="s">
        <v>193</v>
      </c>
      <c r="J119" s="14" t="s">
        <v>193</v>
      </c>
      <c r="K119" s="14" t="s">
        <v>193</v>
      </c>
      <c r="L119" s="14"/>
      <c r="N119" s="14" t="s">
        <v>194</v>
      </c>
    </row>
  </sheetData>
  <sheetProtection password="D52D" sheet="1" objects="1" scenarios="1" formatCells="0" formatColumns="0" formatRows="0" insertColumns="0" insertRows="0" deleteColumns="0" deleteRows="0" sort="0" autoFilter="0" pivotTables="0"/>
  <mergeCells count="17">
    <mergeCell ref="Q3:AB3"/>
    <mergeCell ref="A3:A4"/>
    <mergeCell ref="B3:B4"/>
    <mergeCell ref="C3:C4"/>
    <mergeCell ref="D3:D4"/>
    <mergeCell ref="E3:E4"/>
    <mergeCell ref="F3:I3"/>
    <mergeCell ref="J3:J4"/>
    <mergeCell ref="K3:M3"/>
    <mergeCell ref="N3:N4"/>
    <mergeCell ref="O3:O4"/>
    <mergeCell ref="P3:P4"/>
    <mergeCell ref="AC3:AC4"/>
    <mergeCell ref="AD3:AF3"/>
    <mergeCell ref="AG3:AG4"/>
    <mergeCell ref="AH3:AP3"/>
    <mergeCell ref="AQ3:AQ4"/>
  </mergeCells>
  <phoneticPr fontId="12" type="noConversion"/>
  <conditionalFormatting sqref="J5 L5:N5 L6:M10 D11 A5:E7 A8:A10 D13 D18:D19 D22 A26:E26 A31:E31 B27:B30 A35:E35 E39:E40 A40:D40 B39:D39 A44:E44 L13:N44 L48:N48 A48:E48 B52:E52 L52:N52 L54:N57 E54:E57 A56:D57 B54:D55 A60:E62 L60:N62 L66:N66 M63:N65 A66:E66 A68:E68 L68:N68 L70:N71 A70:E71 A73:E73 L73:N73 L75:N77 A75:E76 A74 A80:E80 L80:N80 B77:E77 A78:A79 L82:N82 A82:E82 A85:D85 E84:E85 L84:N85 A82:A83 B84:D84 L87:N87 A87:E87 A86 O5:V90 W11:W90 X5:AB90 A91:E91 L91:AB91 A89:A90 L93:AB93 O92:AB92 A93:E93 A96:E96 L96:AB96 O94:AB95 A94:A95 L100:AB100 O97:AB99 A100:E100 A98:A99 A104:D104 L104:M104 A102:A103 L108:AB108 O101:AB107 A106:A107 B108:D108 AD5:AE114 AG5:AO114 AQ5:AQ114 A110:E110 L110:M110 L113:AB114 A113:E114 O109:AB112 A111:A113">
    <cfRule type="expression" dxfId="275" priority="283" stopIfTrue="1">
      <formula>LEN(TRIM(A5))=0</formula>
    </cfRule>
  </conditionalFormatting>
  <conditionalFormatting sqref="E11 J11 J35 J52 J55:J57 J91 J108 E108 J113:J114 L11:N11 A11:C11 N6:N10 A13:C13 J13 E13 E18:E19 J18:J19 A18:C19 A14:A17 A20:A21 J22 E22 A22:C22 A23:A25 J26 J60:J62 J66 J68 J70">
    <cfRule type="expression" dxfId="274" priority="284" stopIfTrue="1">
      <formula>LEN(TRIM(A6))=0</formula>
    </cfRule>
  </conditionalFormatting>
  <conditionalFormatting sqref="F5:I5 F56:I57 F31:G31 F48:G48 G52 F66:I66 G61 F91:I91 F70:G70 F108:I108 F110:G110 F114:I114 F11:I11 F13:I13 F18:I19 F22:I22 F26:I26 F35:G35 F39:G40 G54:G55 F60:I60 F68:I68">
    <cfRule type="cellIs" dxfId="273" priority="285" stopIfTrue="1" operator="equal">
      <formula>"Indicate Date"</formula>
    </cfRule>
  </conditionalFormatting>
  <conditionalFormatting sqref="K5:K8 K11 K13:K31 K35 K39:K40 K44 K48 K52 K54:K57 K60:K62 K66 K68 K70:K71 K73 K75:K77 K80 K82 K84:K85 K87 K91 K93 K96 K100 K104 K108 K110 K113:K114">
    <cfRule type="cellIs" dxfId="272" priority="286" stopIfTrue="1" operator="equal">
      <formula>0</formula>
    </cfRule>
  </conditionalFormatting>
  <conditionalFormatting sqref="J31">
    <cfRule type="expression" dxfId="271" priority="278" stopIfTrue="1">
      <formula>LEN(TRIM(J31))=0</formula>
    </cfRule>
  </conditionalFormatting>
  <conditionalFormatting sqref="H31:I31">
    <cfRule type="cellIs" dxfId="270" priority="279" stopIfTrue="1" operator="equal">
      <formula>"Indicate Date"</formula>
    </cfRule>
  </conditionalFormatting>
  <conditionalFormatting sqref="H35:I35">
    <cfRule type="cellIs" dxfId="269" priority="277" stopIfTrue="1" operator="equal">
      <formula>"Indicate Date"</formula>
    </cfRule>
  </conditionalFormatting>
  <conditionalFormatting sqref="J39">
    <cfRule type="expression" dxfId="268" priority="276" stopIfTrue="1">
      <formula>LEN(TRIM(J39))=0</formula>
    </cfRule>
  </conditionalFormatting>
  <conditionalFormatting sqref="H39:I39">
    <cfRule type="cellIs" dxfId="267" priority="275" stopIfTrue="1" operator="equal">
      <formula>"Indicate Date"</formula>
    </cfRule>
  </conditionalFormatting>
  <conditionalFormatting sqref="J40">
    <cfRule type="expression" dxfId="266" priority="274" stopIfTrue="1">
      <formula>LEN(TRIM(J40))=0</formula>
    </cfRule>
  </conditionalFormatting>
  <conditionalFormatting sqref="H40:I40">
    <cfRule type="cellIs" dxfId="265" priority="273" stopIfTrue="1" operator="equal">
      <formula>"Indicate Date"</formula>
    </cfRule>
  </conditionalFormatting>
  <conditionalFormatting sqref="J44">
    <cfRule type="expression" dxfId="264" priority="271" stopIfTrue="1">
      <formula>LEN(TRIM(J44))=0</formula>
    </cfRule>
  </conditionalFormatting>
  <conditionalFormatting sqref="F44:I44">
    <cfRule type="cellIs" dxfId="263" priority="272" stopIfTrue="1" operator="equal">
      <formula>"Indicate Date"</formula>
    </cfRule>
  </conditionalFormatting>
  <conditionalFormatting sqref="J48">
    <cfRule type="expression" dxfId="262" priority="269" stopIfTrue="1">
      <formula>LEN(TRIM(J48))=0</formula>
    </cfRule>
  </conditionalFormatting>
  <conditionalFormatting sqref="H48:I48">
    <cfRule type="cellIs" dxfId="261" priority="270" stopIfTrue="1" operator="equal">
      <formula>"Indicate Date"</formula>
    </cfRule>
  </conditionalFormatting>
  <conditionalFormatting sqref="F52">
    <cfRule type="cellIs" dxfId="260" priority="268" stopIfTrue="1" operator="equal">
      <formula>"Indicate Date"</formula>
    </cfRule>
  </conditionalFormatting>
  <conditionalFormatting sqref="H52">
    <cfRule type="cellIs" dxfId="259" priority="267" stopIfTrue="1" operator="equal">
      <formula>"Indicate Date"</formula>
    </cfRule>
  </conditionalFormatting>
  <conditionalFormatting sqref="I52">
    <cfRule type="cellIs" dxfId="258" priority="266" stopIfTrue="1" operator="equal">
      <formula>"Indicate Date"</formula>
    </cfRule>
  </conditionalFormatting>
  <conditionalFormatting sqref="F54">
    <cfRule type="cellIs" dxfId="257" priority="265" stopIfTrue="1" operator="equal">
      <formula>"Indicate Date"</formula>
    </cfRule>
  </conditionalFormatting>
  <conditionalFormatting sqref="J54">
    <cfRule type="expression" dxfId="256" priority="264" stopIfTrue="1">
      <formula>LEN(TRIM(J54))=0</formula>
    </cfRule>
  </conditionalFormatting>
  <conditionalFormatting sqref="H113">
    <cfRule type="cellIs" dxfId="255" priority="214" stopIfTrue="1" operator="equal">
      <formula>"Indicate Date"</formula>
    </cfRule>
  </conditionalFormatting>
  <conditionalFormatting sqref="F55">
    <cfRule type="cellIs" dxfId="254" priority="259" stopIfTrue="1" operator="equal">
      <formula>"Indicate Date"</formula>
    </cfRule>
  </conditionalFormatting>
  <conditionalFormatting sqref="H54">
    <cfRule type="cellIs" dxfId="253" priority="258" stopIfTrue="1" operator="equal">
      <formula>"Indicate Date"</formula>
    </cfRule>
  </conditionalFormatting>
  <conditionalFormatting sqref="H55">
    <cfRule type="cellIs" dxfId="252" priority="257" stopIfTrue="1" operator="equal">
      <formula>"Indicate Date"</formula>
    </cfRule>
  </conditionalFormatting>
  <conditionalFormatting sqref="I54">
    <cfRule type="cellIs" dxfId="251" priority="256" stopIfTrue="1" operator="equal">
      <formula>"Indicate Date"</formula>
    </cfRule>
  </conditionalFormatting>
  <conditionalFormatting sqref="I55">
    <cfRule type="cellIs" dxfId="250" priority="255" stopIfTrue="1" operator="equal">
      <formula>"Indicate Date"</formula>
    </cfRule>
  </conditionalFormatting>
  <conditionalFormatting sqref="F61">
    <cfRule type="cellIs" dxfId="249" priority="254" stopIfTrue="1" operator="equal">
      <formula>"Indicate Date"</formula>
    </cfRule>
  </conditionalFormatting>
  <conditionalFormatting sqref="H61">
    <cfRule type="cellIs" dxfId="248" priority="253" stopIfTrue="1" operator="equal">
      <formula>"Indicate Date"</formula>
    </cfRule>
  </conditionalFormatting>
  <conditionalFormatting sqref="I61">
    <cfRule type="cellIs" dxfId="247" priority="252" stopIfTrue="1" operator="equal">
      <formula>"Indicate Date"</formula>
    </cfRule>
  </conditionalFormatting>
  <conditionalFormatting sqref="G62">
    <cfRule type="cellIs" dxfId="246" priority="251" stopIfTrue="1" operator="equal">
      <formula>"Indicate Date"</formula>
    </cfRule>
  </conditionalFormatting>
  <conditionalFormatting sqref="F62">
    <cfRule type="cellIs" dxfId="245" priority="250" stopIfTrue="1" operator="equal">
      <formula>"Indicate Date"</formula>
    </cfRule>
  </conditionalFormatting>
  <conditionalFormatting sqref="H62">
    <cfRule type="cellIs" dxfId="244" priority="249" stopIfTrue="1" operator="equal">
      <formula>"Indicate Date"</formula>
    </cfRule>
  </conditionalFormatting>
  <conditionalFormatting sqref="I62">
    <cfRule type="cellIs" dxfId="243" priority="248" stopIfTrue="1" operator="equal">
      <formula>"Indicate Date"</formula>
    </cfRule>
  </conditionalFormatting>
  <conditionalFormatting sqref="H70">
    <cfRule type="cellIs" dxfId="242" priority="247" stopIfTrue="1" operator="equal">
      <formula>"Indicate Date"</formula>
    </cfRule>
  </conditionalFormatting>
  <conditionalFormatting sqref="I70">
    <cfRule type="cellIs" dxfId="241" priority="246" stopIfTrue="1" operator="equal">
      <formula>"Indicate Date"</formula>
    </cfRule>
  </conditionalFormatting>
  <conditionalFormatting sqref="J71 J73 J75:J77 J80 J82 J84:J85 J87">
    <cfRule type="expression" dxfId="240" priority="244" stopIfTrue="1">
      <formula>LEN(TRIM(J71))=0</formula>
    </cfRule>
  </conditionalFormatting>
  <conditionalFormatting sqref="F71:G71 F73:G73 F75:G77 F80:G80 F82:G82 F84:G85 F87:G87">
    <cfRule type="cellIs" dxfId="239" priority="245" stopIfTrue="1" operator="equal">
      <formula>"Indicate Date"</formula>
    </cfRule>
  </conditionalFormatting>
  <conditionalFormatting sqref="H71 H87 H73 H75:H77 H80 H82 H84">
    <cfRule type="cellIs" dxfId="238" priority="243" stopIfTrue="1" operator="equal">
      <formula>"Indicate Date"</formula>
    </cfRule>
  </conditionalFormatting>
  <conditionalFormatting sqref="I71 I87 I73 I75:I77 I80 I82 I84">
    <cfRule type="cellIs" dxfId="237" priority="242" stopIfTrue="1" operator="equal">
      <formula>"Indicate Date"</formula>
    </cfRule>
  </conditionalFormatting>
  <conditionalFormatting sqref="H85">
    <cfRule type="cellIs" dxfId="236" priority="241" stopIfTrue="1" operator="equal">
      <formula>"Indicate Date"</formula>
    </cfRule>
  </conditionalFormatting>
  <conditionalFormatting sqref="I85">
    <cfRule type="cellIs" dxfId="235" priority="240" stopIfTrue="1" operator="equal">
      <formula>"Indicate Date"</formula>
    </cfRule>
  </conditionalFormatting>
  <conditionalFormatting sqref="J93">
    <cfRule type="expression" dxfId="234" priority="238" stopIfTrue="1">
      <formula>LEN(TRIM(J93))=0</formula>
    </cfRule>
  </conditionalFormatting>
  <conditionalFormatting sqref="F93:G93">
    <cfRule type="cellIs" dxfId="233" priority="239" stopIfTrue="1" operator="equal">
      <formula>"Indicate Date"</formula>
    </cfRule>
  </conditionalFormatting>
  <conditionalFormatting sqref="H93">
    <cfRule type="cellIs" dxfId="232" priority="237" stopIfTrue="1" operator="equal">
      <formula>"Indicate Date"</formula>
    </cfRule>
  </conditionalFormatting>
  <conditionalFormatting sqref="I93">
    <cfRule type="cellIs" dxfId="231" priority="236" stopIfTrue="1" operator="equal">
      <formula>"Indicate Date"</formula>
    </cfRule>
  </conditionalFormatting>
  <conditionalFormatting sqref="J96">
    <cfRule type="expression" dxfId="230" priority="234" stopIfTrue="1">
      <formula>LEN(TRIM(J96))=0</formula>
    </cfRule>
  </conditionalFormatting>
  <conditionalFormatting sqref="F96:G96">
    <cfRule type="cellIs" dxfId="229" priority="235" stopIfTrue="1" operator="equal">
      <formula>"Indicate Date"</formula>
    </cfRule>
  </conditionalFormatting>
  <conditionalFormatting sqref="H96">
    <cfRule type="cellIs" dxfId="228" priority="233" stopIfTrue="1" operator="equal">
      <formula>"Indicate Date"</formula>
    </cfRule>
  </conditionalFormatting>
  <conditionalFormatting sqref="I96">
    <cfRule type="cellIs" dxfId="227" priority="232" stopIfTrue="1" operator="equal">
      <formula>"Indicate Date"</formula>
    </cfRule>
  </conditionalFormatting>
  <conditionalFormatting sqref="J100">
    <cfRule type="expression" dxfId="226" priority="230" stopIfTrue="1">
      <formula>LEN(TRIM(J100))=0</formula>
    </cfRule>
  </conditionalFormatting>
  <conditionalFormatting sqref="F100:G100">
    <cfRule type="cellIs" dxfId="225" priority="231" stopIfTrue="1" operator="equal">
      <formula>"Indicate Date"</formula>
    </cfRule>
  </conditionalFormatting>
  <conditionalFormatting sqref="H100">
    <cfRule type="cellIs" dxfId="224" priority="229" stopIfTrue="1" operator="equal">
      <formula>"Indicate Date"</formula>
    </cfRule>
  </conditionalFormatting>
  <conditionalFormatting sqref="I100">
    <cfRule type="cellIs" dxfId="223" priority="228" stopIfTrue="1" operator="equal">
      <formula>"Indicate Date"</formula>
    </cfRule>
  </conditionalFormatting>
  <conditionalFormatting sqref="E104">
    <cfRule type="expression" dxfId="222" priority="227" stopIfTrue="1">
      <formula>LEN(TRIM(E104))=0</formula>
    </cfRule>
  </conditionalFormatting>
  <conditionalFormatting sqref="J104">
    <cfRule type="expression" dxfId="221" priority="225" stopIfTrue="1">
      <formula>LEN(TRIM(J104))=0</formula>
    </cfRule>
  </conditionalFormatting>
  <conditionalFormatting sqref="F104:G104">
    <cfRule type="cellIs" dxfId="220" priority="226" stopIfTrue="1" operator="equal">
      <formula>"Indicate Date"</formula>
    </cfRule>
  </conditionalFormatting>
  <conditionalFormatting sqref="H104">
    <cfRule type="cellIs" dxfId="219" priority="224" stopIfTrue="1" operator="equal">
      <formula>"Indicate Date"</formula>
    </cfRule>
  </conditionalFormatting>
  <conditionalFormatting sqref="I104">
    <cfRule type="cellIs" dxfId="218" priority="223" stopIfTrue="1" operator="equal">
      <formula>"Indicate Date"</formula>
    </cfRule>
  </conditionalFormatting>
  <conditionalFormatting sqref="J110">
    <cfRule type="expression" dxfId="217" priority="222" stopIfTrue="1">
      <formula>LEN(TRIM(J110))=0</formula>
    </cfRule>
  </conditionalFormatting>
  <conditionalFormatting sqref="H110">
    <cfRule type="cellIs" dxfId="216" priority="221" stopIfTrue="1" operator="equal">
      <formula>"Indicate Date"</formula>
    </cfRule>
  </conditionalFormatting>
  <conditionalFormatting sqref="I110">
    <cfRule type="cellIs" dxfId="215" priority="220" stopIfTrue="1" operator="equal">
      <formula>"Indicate Date"</formula>
    </cfRule>
  </conditionalFormatting>
  <conditionalFormatting sqref="I113">
    <cfRule type="cellIs" dxfId="214" priority="213" stopIfTrue="1" operator="equal">
      <formula>"Indicate Date"</formula>
    </cfRule>
  </conditionalFormatting>
  <conditionalFormatting sqref="F113">
    <cfRule type="cellIs" dxfId="213" priority="216" stopIfTrue="1" operator="equal">
      <formula>"Indicate Date"</formula>
    </cfRule>
  </conditionalFormatting>
  <conditionalFormatting sqref="G113">
    <cfRule type="cellIs" dxfId="212" priority="215" stopIfTrue="1" operator="equal">
      <formula>"Indicate Date"</formula>
    </cfRule>
  </conditionalFormatting>
  <conditionalFormatting sqref="J6:J7">
    <cfRule type="expression" dxfId="211" priority="211" stopIfTrue="1">
      <formula>LEN(TRIM(J6))=0</formula>
    </cfRule>
  </conditionalFormatting>
  <conditionalFormatting sqref="F6:I7">
    <cfRule type="cellIs" dxfId="210" priority="212" stopIfTrue="1" operator="equal">
      <formula>"Indicate Date"</formula>
    </cfRule>
  </conditionalFormatting>
  <conditionalFormatting sqref="B8:E8">
    <cfRule type="expression" dxfId="209" priority="210" stopIfTrue="1">
      <formula>LEN(TRIM(B8))=0</formula>
    </cfRule>
  </conditionalFormatting>
  <conditionalFormatting sqref="J8">
    <cfRule type="expression" dxfId="208" priority="208" stopIfTrue="1">
      <formula>LEN(TRIM(J8))=0</formula>
    </cfRule>
  </conditionalFormatting>
  <conditionalFormatting sqref="F8:I8">
    <cfRule type="cellIs" dxfId="207" priority="209" stopIfTrue="1" operator="equal">
      <formula>"Indicate Date"</formula>
    </cfRule>
  </conditionalFormatting>
  <conditionalFormatting sqref="K9:K10">
    <cfRule type="cellIs" dxfId="206" priority="207" stopIfTrue="1" operator="equal">
      <formula>0</formula>
    </cfRule>
  </conditionalFormatting>
  <conditionalFormatting sqref="B9:E10">
    <cfRule type="expression" dxfId="205" priority="206" stopIfTrue="1">
      <formula>LEN(TRIM(B9))=0</formula>
    </cfRule>
  </conditionalFormatting>
  <conditionalFormatting sqref="J9">
    <cfRule type="expression" dxfId="204" priority="204" stopIfTrue="1">
      <formula>LEN(TRIM(J9))=0</formula>
    </cfRule>
  </conditionalFormatting>
  <conditionalFormatting sqref="F9:I9">
    <cfRule type="cellIs" dxfId="203" priority="205" stopIfTrue="1" operator="equal">
      <formula>"Indicate Date"</formula>
    </cfRule>
  </conditionalFormatting>
  <conditionalFormatting sqref="J10">
    <cfRule type="expression" dxfId="202" priority="202" stopIfTrue="1">
      <formula>LEN(TRIM(J10))=0</formula>
    </cfRule>
  </conditionalFormatting>
  <conditionalFormatting sqref="F10:I10">
    <cfRule type="cellIs" dxfId="201" priority="203" stopIfTrue="1" operator="equal">
      <formula>"Indicate Date"</formula>
    </cfRule>
  </conditionalFormatting>
  <conditionalFormatting sqref="D12">
    <cfRule type="expression" dxfId="200" priority="198" stopIfTrue="1">
      <formula>LEN(TRIM(D12))=0</formula>
    </cfRule>
  </conditionalFormatting>
  <conditionalFormatting sqref="E12 J12 L12:N12 A12:C12">
    <cfRule type="expression" dxfId="199" priority="199" stopIfTrue="1">
      <formula>LEN(TRIM(A12))=0</formula>
    </cfRule>
  </conditionalFormatting>
  <conditionalFormatting sqref="F12:I12">
    <cfRule type="cellIs" dxfId="198" priority="200" stopIfTrue="1" operator="equal">
      <formula>"Indicate Date"</formula>
    </cfRule>
  </conditionalFormatting>
  <conditionalFormatting sqref="K12">
    <cfRule type="cellIs" dxfId="197" priority="201" stopIfTrue="1" operator="equal">
      <formula>0</formula>
    </cfRule>
  </conditionalFormatting>
  <conditionalFormatting sqref="D14:D17">
    <cfRule type="expression" dxfId="196" priority="195" stopIfTrue="1">
      <formula>LEN(TRIM(D14))=0</formula>
    </cfRule>
  </conditionalFormatting>
  <conditionalFormatting sqref="B14:C17 J14:J17 E14:E17">
    <cfRule type="expression" dxfId="195" priority="196" stopIfTrue="1">
      <formula>LEN(TRIM(B14))=0</formula>
    </cfRule>
  </conditionalFormatting>
  <conditionalFormatting sqref="F14:I17">
    <cfRule type="cellIs" dxfId="194" priority="197" stopIfTrue="1" operator="equal">
      <formula>"Indicate Date"</formula>
    </cfRule>
  </conditionalFormatting>
  <conditionalFormatting sqref="D20:D21">
    <cfRule type="expression" dxfId="193" priority="192" stopIfTrue="1">
      <formula>LEN(TRIM(D20))=0</formula>
    </cfRule>
  </conditionalFormatting>
  <conditionalFormatting sqref="E20:E21 J20:J21 B20:C21">
    <cfRule type="expression" dxfId="192" priority="193" stopIfTrue="1">
      <formula>LEN(TRIM(B20))=0</formula>
    </cfRule>
  </conditionalFormatting>
  <conditionalFormatting sqref="F20:I21">
    <cfRule type="cellIs" dxfId="191" priority="194" stopIfTrue="1" operator="equal">
      <formula>"Indicate Date"</formula>
    </cfRule>
  </conditionalFormatting>
  <conditionalFormatting sqref="D23:D25">
    <cfRule type="expression" dxfId="190" priority="189" stopIfTrue="1">
      <formula>LEN(TRIM(D23))=0</formula>
    </cfRule>
  </conditionalFormatting>
  <conditionalFormatting sqref="J23:J25 E23:E25 B23:C25">
    <cfRule type="expression" dxfId="189" priority="190" stopIfTrue="1">
      <formula>LEN(TRIM(B23))=0</formula>
    </cfRule>
  </conditionalFormatting>
  <conditionalFormatting sqref="F23:I25">
    <cfRule type="cellIs" dxfId="188" priority="191" stopIfTrue="1" operator="equal">
      <formula>"Indicate Date"</formula>
    </cfRule>
  </conditionalFormatting>
  <conditionalFormatting sqref="C27:E30">
    <cfRule type="expression" dxfId="187" priority="186" stopIfTrue="1">
      <formula>LEN(TRIM(C27))=0</formula>
    </cfRule>
  </conditionalFormatting>
  <conditionalFormatting sqref="J27:J30">
    <cfRule type="expression" dxfId="186" priority="187" stopIfTrue="1">
      <formula>LEN(TRIM(J27))=0</formula>
    </cfRule>
  </conditionalFormatting>
  <conditionalFormatting sqref="F27:I30">
    <cfRule type="cellIs" dxfId="185" priority="188" stopIfTrue="1" operator="equal">
      <formula>"Indicate Date"</formula>
    </cfRule>
  </conditionalFormatting>
  <conditionalFormatting sqref="A27">
    <cfRule type="expression" dxfId="184" priority="185" stopIfTrue="1">
      <formula>LEN(TRIM(A27))=0</formula>
    </cfRule>
  </conditionalFormatting>
  <conditionalFormatting sqref="A28">
    <cfRule type="expression" dxfId="183" priority="184" stopIfTrue="1">
      <formula>LEN(TRIM(A28))=0</formula>
    </cfRule>
  </conditionalFormatting>
  <conditionalFormatting sqref="A29">
    <cfRule type="expression" dxfId="182" priority="183" stopIfTrue="1">
      <formula>LEN(TRIM(A29))=0</formula>
    </cfRule>
  </conditionalFormatting>
  <conditionalFormatting sqref="A30">
    <cfRule type="expression" dxfId="181" priority="182" stopIfTrue="1">
      <formula>LEN(TRIM(A30))=0</formula>
    </cfRule>
  </conditionalFormatting>
  <conditionalFormatting sqref="B32:E34">
    <cfRule type="expression" dxfId="180" priority="179" stopIfTrue="1">
      <formula>LEN(TRIM(B32))=0</formula>
    </cfRule>
  </conditionalFormatting>
  <conditionalFormatting sqref="F32:G34">
    <cfRule type="cellIs" dxfId="179" priority="180" stopIfTrue="1" operator="equal">
      <formula>"Indicate Date"</formula>
    </cfRule>
  </conditionalFormatting>
  <conditionalFormatting sqref="K32:K34">
    <cfRule type="cellIs" dxfId="178" priority="181" stopIfTrue="1" operator="equal">
      <formula>0</formula>
    </cfRule>
  </conditionalFormatting>
  <conditionalFormatting sqref="J32:J34">
    <cfRule type="expression" dxfId="177" priority="177" stopIfTrue="1">
      <formula>LEN(TRIM(J32))=0</formula>
    </cfRule>
  </conditionalFormatting>
  <conditionalFormatting sqref="H32:I34">
    <cfRule type="cellIs" dxfId="176" priority="178" stopIfTrue="1" operator="equal">
      <formula>"Indicate Date"</formula>
    </cfRule>
  </conditionalFormatting>
  <conditionalFormatting sqref="A34">
    <cfRule type="expression" dxfId="175" priority="174" stopIfTrue="1">
      <formula>LEN(TRIM(A34))=0</formula>
    </cfRule>
  </conditionalFormatting>
  <conditionalFormatting sqref="A32">
    <cfRule type="expression" dxfId="174" priority="176" stopIfTrue="1">
      <formula>LEN(TRIM(A32))=0</formula>
    </cfRule>
  </conditionalFormatting>
  <conditionalFormatting sqref="A33">
    <cfRule type="expression" dxfId="173" priority="175" stopIfTrue="1">
      <formula>LEN(TRIM(A33))=0</formula>
    </cfRule>
  </conditionalFormatting>
  <conditionalFormatting sqref="A39">
    <cfRule type="expression" dxfId="172" priority="165" stopIfTrue="1">
      <formula>LEN(TRIM(A39))=0</formula>
    </cfRule>
  </conditionalFormatting>
  <conditionalFormatting sqref="B36:E38">
    <cfRule type="expression" dxfId="171" priority="170" stopIfTrue="1">
      <formula>LEN(TRIM(B36))=0</formula>
    </cfRule>
  </conditionalFormatting>
  <conditionalFormatting sqref="J36:J38">
    <cfRule type="expression" dxfId="170" priority="171" stopIfTrue="1">
      <formula>LEN(TRIM(J36))=0</formula>
    </cfRule>
  </conditionalFormatting>
  <conditionalFormatting sqref="F36:G38">
    <cfRule type="cellIs" dxfId="169" priority="172" stopIfTrue="1" operator="equal">
      <formula>"Indicate Date"</formula>
    </cfRule>
  </conditionalFormatting>
  <conditionalFormatting sqref="K36:K38">
    <cfRule type="cellIs" dxfId="168" priority="173" stopIfTrue="1" operator="equal">
      <formula>0</formula>
    </cfRule>
  </conditionalFormatting>
  <conditionalFormatting sqref="H36:I38">
    <cfRule type="cellIs" dxfId="167" priority="169" stopIfTrue="1" operator="equal">
      <formula>"Indicate Date"</formula>
    </cfRule>
  </conditionalFormatting>
  <conditionalFormatting sqref="A36">
    <cfRule type="expression" dxfId="166" priority="168" stopIfTrue="1">
      <formula>LEN(TRIM(A36))=0</formula>
    </cfRule>
  </conditionalFormatting>
  <conditionalFormatting sqref="A37">
    <cfRule type="expression" dxfId="165" priority="167" stopIfTrue="1">
      <formula>LEN(TRIM(A37))=0</formula>
    </cfRule>
  </conditionalFormatting>
  <conditionalFormatting sqref="A38">
    <cfRule type="expression" dxfId="164" priority="166" stopIfTrue="1">
      <formula>LEN(TRIM(A38))=0</formula>
    </cfRule>
  </conditionalFormatting>
  <conditionalFormatting sqref="A43">
    <cfRule type="expression" dxfId="163" priority="157" stopIfTrue="1">
      <formula>LEN(TRIM(A43))=0</formula>
    </cfRule>
  </conditionalFormatting>
  <conditionalFormatting sqref="B41:E43">
    <cfRule type="expression" dxfId="162" priority="162" stopIfTrue="1">
      <formula>LEN(TRIM(B41))=0</formula>
    </cfRule>
  </conditionalFormatting>
  <conditionalFormatting sqref="F41:G43">
    <cfRule type="cellIs" dxfId="161" priority="163" stopIfTrue="1" operator="equal">
      <formula>"Indicate Date"</formula>
    </cfRule>
  </conditionalFormatting>
  <conditionalFormatting sqref="K41:K43">
    <cfRule type="cellIs" dxfId="160" priority="164" stopIfTrue="1" operator="equal">
      <formula>0</formula>
    </cfRule>
  </conditionalFormatting>
  <conditionalFormatting sqref="J41:J43">
    <cfRule type="expression" dxfId="159" priority="161" stopIfTrue="1">
      <formula>LEN(TRIM(J41))=0</formula>
    </cfRule>
  </conditionalFormatting>
  <conditionalFormatting sqref="H41:I43">
    <cfRule type="cellIs" dxfId="158" priority="160" stopIfTrue="1" operator="equal">
      <formula>"Indicate Date"</formula>
    </cfRule>
  </conditionalFormatting>
  <conditionalFormatting sqref="A41">
    <cfRule type="expression" dxfId="157" priority="159" stopIfTrue="1">
      <formula>LEN(TRIM(A41))=0</formula>
    </cfRule>
  </conditionalFormatting>
  <conditionalFormatting sqref="A42">
    <cfRule type="expression" dxfId="156" priority="158" stopIfTrue="1">
      <formula>LEN(TRIM(A42))=0</formula>
    </cfRule>
  </conditionalFormatting>
  <conditionalFormatting sqref="A47">
    <cfRule type="expression" dxfId="155" priority="142" stopIfTrue="1">
      <formula>LEN(TRIM(A47))=0</formula>
    </cfRule>
  </conditionalFormatting>
  <conditionalFormatting sqref="B45:E45 L45:N45">
    <cfRule type="expression" dxfId="154" priority="155" stopIfTrue="1">
      <formula>LEN(TRIM(B45))=0</formula>
    </cfRule>
  </conditionalFormatting>
  <conditionalFormatting sqref="K45">
    <cfRule type="cellIs" dxfId="153" priority="156" stopIfTrue="1" operator="equal">
      <formula>0</formula>
    </cfRule>
  </conditionalFormatting>
  <conditionalFormatting sqref="J45">
    <cfRule type="expression" dxfId="152" priority="153" stopIfTrue="1">
      <formula>LEN(TRIM(J45))=0</formula>
    </cfRule>
  </conditionalFormatting>
  <conditionalFormatting sqref="F45:I45">
    <cfRule type="cellIs" dxfId="151" priority="154" stopIfTrue="1" operator="equal">
      <formula>"Indicate Date"</formula>
    </cfRule>
  </conditionalFormatting>
  <conditionalFormatting sqref="B46:E46 L46:N46">
    <cfRule type="expression" dxfId="150" priority="151" stopIfTrue="1">
      <formula>LEN(TRIM(B46))=0</formula>
    </cfRule>
  </conditionalFormatting>
  <conditionalFormatting sqref="K46">
    <cfRule type="cellIs" dxfId="149" priority="152" stopIfTrue="1" operator="equal">
      <formula>0</formula>
    </cfRule>
  </conditionalFormatting>
  <conditionalFormatting sqref="J46">
    <cfRule type="expression" dxfId="148" priority="149" stopIfTrue="1">
      <formula>LEN(TRIM(J46))=0</formula>
    </cfRule>
  </conditionalFormatting>
  <conditionalFormatting sqref="F46:I46">
    <cfRule type="cellIs" dxfId="147" priority="150" stopIfTrue="1" operator="equal">
      <formula>"Indicate Date"</formula>
    </cfRule>
  </conditionalFormatting>
  <conditionalFormatting sqref="B47:E47 L47:N47">
    <cfRule type="expression" dxfId="146" priority="147" stopIfTrue="1">
      <formula>LEN(TRIM(B47))=0</formula>
    </cfRule>
  </conditionalFormatting>
  <conditionalFormatting sqref="K47">
    <cfRule type="cellIs" dxfId="145" priority="148" stopIfTrue="1" operator="equal">
      <formula>0</formula>
    </cfRule>
  </conditionalFormatting>
  <conditionalFormatting sqref="J47">
    <cfRule type="expression" dxfId="144" priority="145" stopIfTrue="1">
      <formula>LEN(TRIM(J47))=0</formula>
    </cfRule>
  </conditionalFormatting>
  <conditionalFormatting sqref="F47:I47">
    <cfRule type="cellIs" dxfId="143" priority="146" stopIfTrue="1" operator="equal">
      <formula>"Indicate Date"</formula>
    </cfRule>
  </conditionalFormatting>
  <conditionalFormatting sqref="A45">
    <cfRule type="expression" dxfId="142" priority="144" stopIfTrue="1">
      <formula>LEN(TRIM(A45))=0</formula>
    </cfRule>
  </conditionalFormatting>
  <conditionalFormatting sqref="A46">
    <cfRule type="expression" dxfId="141" priority="143" stopIfTrue="1">
      <formula>LEN(TRIM(A46))=0</formula>
    </cfRule>
  </conditionalFormatting>
  <conditionalFormatting sqref="L49:N51 B49:E51">
    <cfRule type="expression" dxfId="140" priority="139" stopIfTrue="1">
      <formula>LEN(TRIM(B49))=0</formula>
    </cfRule>
  </conditionalFormatting>
  <conditionalFormatting sqref="F49:G51">
    <cfRule type="cellIs" dxfId="139" priority="140" stopIfTrue="1" operator="equal">
      <formula>"Indicate Date"</formula>
    </cfRule>
  </conditionalFormatting>
  <conditionalFormatting sqref="K49:K51">
    <cfRule type="cellIs" dxfId="138" priority="141" stopIfTrue="1" operator="equal">
      <formula>0</formula>
    </cfRule>
  </conditionalFormatting>
  <conditionalFormatting sqref="J49:J51">
    <cfRule type="expression" dxfId="137" priority="137" stopIfTrue="1">
      <formula>LEN(TRIM(J49))=0</formula>
    </cfRule>
  </conditionalFormatting>
  <conditionalFormatting sqref="H49:I51">
    <cfRule type="cellIs" dxfId="136" priority="138" stopIfTrue="1" operator="equal">
      <formula>"Indicate Date"</formula>
    </cfRule>
  </conditionalFormatting>
  <conditionalFormatting sqref="A49">
    <cfRule type="expression" dxfId="135" priority="136" stopIfTrue="1">
      <formula>LEN(TRIM(A49))=0</formula>
    </cfRule>
  </conditionalFormatting>
  <conditionalFormatting sqref="A50">
    <cfRule type="expression" dxfId="134" priority="135" stopIfTrue="1">
      <formula>LEN(TRIM(A50))=0</formula>
    </cfRule>
  </conditionalFormatting>
  <conditionalFormatting sqref="A51">
    <cfRule type="expression" dxfId="133" priority="134" stopIfTrue="1">
      <formula>LEN(TRIM(A51))=0</formula>
    </cfRule>
  </conditionalFormatting>
  <conditionalFormatting sqref="B53:E53 L53:N53">
    <cfRule type="expression" dxfId="132" priority="130" stopIfTrue="1">
      <formula>LEN(TRIM(B53))=0</formula>
    </cfRule>
  </conditionalFormatting>
  <conditionalFormatting sqref="J53">
    <cfRule type="expression" dxfId="131" priority="131" stopIfTrue="1">
      <formula>LEN(TRIM(J53))=0</formula>
    </cfRule>
  </conditionalFormatting>
  <conditionalFormatting sqref="G53">
    <cfRule type="cellIs" dxfId="130" priority="132" stopIfTrue="1" operator="equal">
      <formula>"Indicate Date"</formula>
    </cfRule>
  </conditionalFormatting>
  <conditionalFormatting sqref="K53">
    <cfRule type="cellIs" dxfId="129" priority="133" stopIfTrue="1" operator="equal">
      <formula>0</formula>
    </cfRule>
  </conditionalFormatting>
  <conditionalFormatting sqref="F53">
    <cfRule type="cellIs" dxfId="128" priority="129" stopIfTrue="1" operator="equal">
      <formula>"Indicate Date"</formula>
    </cfRule>
  </conditionalFormatting>
  <conditionalFormatting sqref="H53">
    <cfRule type="cellIs" dxfId="127" priority="128" stopIfTrue="1" operator="equal">
      <formula>"Indicate Date"</formula>
    </cfRule>
  </conditionalFormatting>
  <conditionalFormatting sqref="I53">
    <cfRule type="cellIs" dxfId="126" priority="127" stopIfTrue="1" operator="equal">
      <formula>"Indicate Date"</formula>
    </cfRule>
  </conditionalFormatting>
  <conditionalFormatting sqref="A52">
    <cfRule type="expression" dxfId="125" priority="126" stopIfTrue="1">
      <formula>LEN(TRIM(A52))=0</formula>
    </cfRule>
  </conditionalFormatting>
  <conditionalFormatting sqref="A53">
    <cfRule type="expression" dxfId="124" priority="125" stopIfTrue="1">
      <formula>LEN(TRIM(A53))=0</formula>
    </cfRule>
  </conditionalFormatting>
  <conditionalFormatting sqref="A54">
    <cfRule type="expression" dxfId="123" priority="124" stopIfTrue="1">
      <formula>LEN(TRIM(A54))=0</formula>
    </cfRule>
  </conditionalFormatting>
  <conditionalFormatting sqref="A55">
    <cfRule type="expression" dxfId="122" priority="123" stopIfTrue="1">
      <formula>LEN(TRIM(A55))=0</formula>
    </cfRule>
  </conditionalFormatting>
  <conditionalFormatting sqref="L58:N59 B58:E59">
    <cfRule type="expression" dxfId="121" priority="119" stopIfTrue="1">
      <formula>LEN(TRIM(B58))=0</formula>
    </cfRule>
  </conditionalFormatting>
  <conditionalFormatting sqref="J58:J59">
    <cfRule type="expression" dxfId="120" priority="120" stopIfTrue="1">
      <formula>LEN(TRIM(J58))=0</formula>
    </cfRule>
  </conditionalFormatting>
  <conditionalFormatting sqref="F58:I59">
    <cfRule type="cellIs" dxfId="119" priority="121" stopIfTrue="1" operator="equal">
      <formula>"Indicate Date"</formula>
    </cfRule>
  </conditionalFormatting>
  <conditionalFormatting sqref="K58:K59">
    <cfRule type="cellIs" dxfId="118" priority="122" stopIfTrue="1" operator="equal">
      <formula>0</formula>
    </cfRule>
  </conditionalFormatting>
  <conditionalFormatting sqref="A58">
    <cfRule type="expression" dxfId="117" priority="118" stopIfTrue="1">
      <formula>LEN(TRIM(A58))=0</formula>
    </cfRule>
  </conditionalFormatting>
  <conditionalFormatting sqref="A59">
    <cfRule type="expression" dxfId="116" priority="117" stopIfTrue="1">
      <formula>LEN(TRIM(A59))=0</formula>
    </cfRule>
  </conditionalFormatting>
  <conditionalFormatting sqref="B63:E65 L63:L65">
    <cfRule type="expression" dxfId="115" priority="114" stopIfTrue="1">
      <formula>LEN(TRIM(B63))=0</formula>
    </cfRule>
  </conditionalFormatting>
  <conditionalFormatting sqref="J63:J65">
    <cfRule type="expression" dxfId="114" priority="115" stopIfTrue="1">
      <formula>LEN(TRIM(J63))=0</formula>
    </cfRule>
  </conditionalFormatting>
  <conditionalFormatting sqref="K63:K65">
    <cfRule type="cellIs" dxfId="113" priority="116" stopIfTrue="1" operator="equal">
      <formula>0</formula>
    </cfRule>
  </conditionalFormatting>
  <conditionalFormatting sqref="G63:G65">
    <cfRule type="cellIs" dxfId="112" priority="113" stopIfTrue="1" operator="equal">
      <formula>"Indicate Date"</formula>
    </cfRule>
  </conditionalFormatting>
  <conditionalFormatting sqref="F63:F65">
    <cfRule type="cellIs" dxfId="111" priority="112" stopIfTrue="1" operator="equal">
      <formula>"Indicate Date"</formula>
    </cfRule>
  </conditionalFormatting>
  <conditionalFormatting sqref="H63:H65">
    <cfRule type="cellIs" dxfId="110" priority="111" stopIfTrue="1" operator="equal">
      <formula>"Indicate Date"</formula>
    </cfRule>
  </conditionalFormatting>
  <conditionalFormatting sqref="I63:I65">
    <cfRule type="cellIs" dxfId="109" priority="110" stopIfTrue="1" operator="equal">
      <formula>"Indicate Date"</formula>
    </cfRule>
  </conditionalFormatting>
  <conditionalFormatting sqref="A63">
    <cfRule type="expression" dxfId="108" priority="109" stopIfTrue="1">
      <formula>LEN(TRIM(A63))=0</formula>
    </cfRule>
  </conditionalFormatting>
  <conditionalFormatting sqref="A64">
    <cfRule type="expression" dxfId="107" priority="108" stopIfTrue="1">
      <formula>LEN(TRIM(A64))=0</formula>
    </cfRule>
  </conditionalFormatting>
  <conditionalFormatting sqref="A65">
    <cfRule type="expression" dxfId="106" priority="107" stopIfTrue="1">
      <formula>LEN(TRIM(A65))=0</formula>
    </cfRule>
  </conditionalFormatting>
  <conditionalFormatting sqref="L67:N67 B67:E67">
    <cfRule type="expression" dxfId="105" priority="103" stopIfTrue="1">
      <formula>LEN(TRIM(B67))=0</formula>
    </cfRule>
  </conditionalFormatting>
  <conditionalFormatting sqref="J67">
    <cfRule type="expression" dxfId="104" priority="104" stopIfTrue="1">
      <formula>LEN(TRIM(J67))=0</formula>
    </cfRule>
  </conditionalFormatting>
  <conditionalFormatting sqref="F67:I67">
    <cfRule type="cellIs" dxfId="103" priority="105" stopIfTrue="1" operator="equal">
      <formula>"Indicate Date"</formula>
    </cfRule>
  </conditionalFormatting>
  <conditionalFormatting sqref="K67">
    <cfRule type="cellIs" dxfId="102" priority="106" stopIfTrue="1" operator="equal">
      <formula>0</formula>
    </cfRule>
  </conditionalFormatting>
  <conditionalFormatting sqref="A67">
    <cfRule type="expression" dxfId="101" priority="102" stopIfTrue="1">
      <formula>LEN(TRIM(A67))=0</formula>
    </cfRule>
  </conditionalFormatting>
  <conditionalFormatting sqref="B69:E69 L69:N69">
    <cfRule type="expression" dxfId="100" priority="98" stopIfTrue="1">
      <formula>LEN(TRIM(B69))=0</formula>
    </cfRule>
  </conditionalFormatting>
  <conditionalFormatting sqref="J69">
    <cfRule type="expression" dxfId="99" priority="99" stopIfTrue="1">
      <formula>LEN(TRIM(J69))=0</formula>
    </cfRule>
  </conditionalFormatting>
  <conditionalFormatting sqref="F69:I69">
    <cfRule type="cellIs" dxfId="98" priority="100" stopIfTrue="1" operator="equal">
      <formula>"Indicate Date"</formula>
    </cfRule>
  </conditionalFormatting>
  <conditionalFormatting sqref="K69">
    <cfRule type="cellIs" dxfId="97" priority="101" stopIfTrue="1" operator="equal">
      <formula>0</formula>
    </cfRule>
  </conditionalFormatting>
  <conditionalFormatting sqref="A69">
    <cfRule type="expression" dxfId="96" priority="97" stopIfTrue="1">
      <formula>LEN(TRIM(A69))=0</formula>
    </cfRule>
  </conditionalFormatting>
  <conditionalFormatting sqref="L72:N72 B72:E72">
    <cfRule type="expression" dxfId="95" priority="95" stopIfTrue="1">
      <formula>LEN(TRIM(B72))=0</formula>
    </cfRule>
  </conditionalFormatting>
  <conditionalFormatting sqref="K72">
    <cfRule type="cellIs" dxfId="94" priority="96" stopIfTrue="1" operator="equal">
      <formula>0</formula>
    </cfRule>
  </conditionalFormatting>
  <conditionalFormatting sqref="J72">
    <cfRule type="expression" dxfId="93" priority="93" stopIfTrue="1">
      <formula>LEN(TRIM(J72))=0</formula>
    </cfRule>
  </conditionalFormatting>
  <conditionalFormatting sqref="F72:G72">
    <cfRule type="cellIs" dxfId="92" priority="94" stopIfTrue="1" operator="equal">
      <formula>"Indicate Date"</formula>
    </cfRule>
  </conditionalFormatting>
  <conditionalFormatting sqref="H72">
    <cfRule type="cellIs" dxfId="91" priority="92" stopIfTrue="1" operator="equal">
      <formula>"Indicate Date"</formula>
    </cfRule>
  </conditionalFormatting>
  <conditionalFormatting sqref="I72">
    <cfRule type="cellIs" dxfId="90" priority="91" stopIfTrue="1" operator="equal">
      <formula>"Indicate Date"</formula>
    </cfRule>
  </conditionalFormatting>
  <conditionalFormatting sqref="A72">
    <cfRule type="expression" dxfId="89" priority="90" stopIfTrue="1">
      <formula>LEN(TRIM(A72))=0</formula>
    </cfRule>
  </conditionalFormatting>
  <conditionalFormatting sqref="B74:E74 L74:N74">
    <cfRule type="expression" dxfId="88" priority="88" stopIfTrue="1">
      <formula>LEN(TRIM(B74))=0</formula>
    </cfRule>
  </conditionalFormatting>
  <conditionalFormatting sqref="K74">
    <cfRule type="cellIs" dxfId="87" priority="89" stopIfTrue="1" operator="equal">
      <formula>0</formula>
    </cfRule>
  </conditionalFormatting>
  <conditionalFormatting sqref="J74">
    <cfRule type="expression" dxfId="86" priority="86" stopIfTrue="1">
      <formula>LEN(TRIM(J74))=0</formula>
    </cfRule>
  </conditionalFormatting>
  <conditionalFormatting sqref="F74:G74">
    <cfRule type="cellIs" dxfId="85" priority="87" stopIfTrue="1" operator="equal">
      <formula>"Indicate Date"</formula>
    </cfRule>
  </conditionalFormatting>
  <conditionalFormatting sqref="H74">
    <cfRule type="cellIs" dxfId="84" priority="85" stopIfTrue="1" operator="equal">
      <formula>"Indicate Date"</formula>
    </cfRule>
  </conditionalFormatting>
  <conditionalFormatting sqref="I74">
    <cfRule type="cellIs" dxfId="83" priority="84" stopIfTrue="1" operator="equal">
      <formula>"Indicate Date"</formula>
    </cfRule>
  </conditionalFormatting>
  <conditionalFormatting sqref="L78:N79 B78:E79">
    <cfRule type="expression" dxfId="82" priority="82" stopIfTrue="1">
      <formula>LEN(TRIM(B78))=0</formula>
    </cfRule>
  </conditionalFormatting>
  <conditionalFormatting sqref="K78:K79">
    <cfRule type="cellIs" dxfId="81" priority="83" stopIfTrue="1" operator="equal">
      <formula>0</formula>
    </cfRule>
  </conditionalFormatting>
  <conditionalFormatting sqref="J78:J79">
    <cfRule type="expression" dxfId="80" priority="80" stopIfTrue="1">
      <formula>LEN(TRIM(J78))=0</formula>
    </cfRule>
  </conditionalFormatting>
  <conditionalFormatting sqref="F78:G79">
    <cfRule type="cellIs" dxfId="79" priority="81" stopIfTrue="1" operator="equal">
      <formula>"Indicate Date"</formula>
    </cfRule>
  </conditionalFormatting>
  <conditionalFormatting sqref="H78:H79">
    <cfRule type="cellIs" dxfId="78" priority="79" stopIfTrue="1" operator="equal">
      <formula>"Indicate Date"</formula>
    </cfRule>
  </conditionalFormatting>
  <conditionalFormatting sqref="I78:I79">
    <cfRule type="cellIs" dxfId="77" priority="78" stopIfTrue="1" operator="equal">
      <formula>"Indicate Date"</formula>
    </cfRule>
  </conditionalFormatting>
  <conditionalFormatting sqref="A77">
    <cfRule type="expression" dxfId="76" priority="77" stopIfTrue="1">
      <formula>LEN(TRIM(A77))=0</formula>
    </cfRule>
  </conditionalFormatting>
  <conditionalFormatting sqref="B81:E81 L81:N81">
    <cfRule type="expression" dxfId="75" priority="75" stopIfTrue="1">
      <formula>LEN(TRIM(B81))=0</formula>
    </cfRule>
  </conditionalFormatting>
  <conditionalFormatting sqref="K81">
    <cfRule type="cellIs" dxfId="74" priority="76" stopIfTrue="1" operator="equal">
      <formula>0</formula>
    </cfRule>
  </conditionalFormatting>
  <conditionalFormatting sqref="J81">
    <cfRule type="expression" dxfId="73" priority="73" stopIfTrue="1">
      <formula>LEN(TRIM(J81))=0</formula>
    </cfRule>
  </conditionalFormatting>
  <conditionalFormatting sqref="F81:G81">
    <cfRule type="cellIs" dxfId="72" priority="74" stopIfTrue="1" operator="equal">
      <formula>"Indicate Date"</formula>
    </cfRule>
  </conditionalFormatting>
  <conditionalFormatting sqref="H81">
    <cfRule type="cellIs" dxfId="71" priority="72" stopIfTrue="1" operator="equal">
      <formula>"Indicate Date"</formula>
    </cfRule>
  </conditionalFormatting>
  <conditionalFormatting sqref="I81">
    <cfRule type="cellIs" dxfId="70" priority="71" stopIfTrue="1" operator="equal">
      <formula>"Indicate Date"</formula>
    </cfRule>
  </conditionalFormatting>
  <conditionalFormatting sqref="A81">
    <cfRule type="expression" dxfId="69" priority="70" stopIfTrue="1">
      <formula>LEN(TRIM(A81))=0</formula>
    </cfRule>
  </conditionalFormatting>
  <conditionalFormatting sqref="L83:N83 B83:E83">
    <cfRule type="expression" dxfId="68" priority="68" stopIfTrue="1">
      <formula>LEN(TRIM(B83))=0</formula>
    </cfRule>
  </conditionalFormatting>
  <conditionalFormatting sqref="K83">
    <cfRule type="cellIs" dxfId="67" priority="69" stopIfTrue="1" operator="equal">
      <formula>0</formula>
    </cfRule>
  </conditionalFormatting>
  <conditionalFormatting sqref="J83">
    <cfRule type="expression" dxfId="66" priority="66" stopIfTrue="1">
      <formula>LEN(TRIM(J83))=0</formula>
    </cfRule>
  </conditionalFormatting>
  <conditionalFormatting sqref="F83:G83">
    <cfRule type="cellIs" dxfId="65" priority="67" stopIfTrue="1" operator="equal">
      <formula>"Indicate Date"</formula>
    </cfRule>
  </conditionalFormatting>
  <conditionalFormatting sqref="H83">
    <cfRule type="cellIs" dxfId="64" priority="65" stopIfTrue="1" operator="equal">
      <formula>"Indicate Date"</formula>
    </cfRule>
  </conditionalFormatting>
  <conditionalFormatting sqref="I83">
    <cfRule type="cellIs" dxfId="63" priority="64" stopIfTrue="1" operator="equal">
      <formula>"Indicate Date"</formula>
    </cfRule>
  </conditionalFormatting>
  <conditionalFormatting sqref="A84">
    <cfRule type="expression" dxfId="62" priority="63" stopIfTrue="1">
      <formula>LEN(TRIM(A84))=0</formula>
    </cfRule>
  </conditionalFormatting>
  <conditionalFormatting sqref="B86:E86 L86:N86">
    <cfRule type="expression" dxfId="61" priority="61" stopIfTrue="1">
      <formula>LEN(TRIM(B86))=0</formula>
    </cfRule>
  </conditionalFormatting>
  <conditionalFormatting sqref="K86">
    <cfRule type="cellIs" dxfId="60" priority="62" stopIfTrue="1" operator="equal">
      <formula>0</formula>
    </cfRule>
  </conditionalFormatting>
  <conditionalFormatting sqref="J86">
    <cfRule type="expression" dxfId="59" priority="59" stopIfTrue="1">
      <formula>LEN(TRIM(J86))=0</formula>
    </cfRule>
  </conditionalFormatting>
  <conditionalFormatting sqref="F86:G86">
    <cfRule type="cellIs" dxfId="58" priority="60" stopIfTrue="1" operator="equal">
      <formula>"Indicate Date"</formula>
    </cfRule>
  </conditionalFormatting>
  <conditionalFormatting sqref="H86">
    <cfRule type="cellIs" dxfId="57" priority="58" stopIfTrue="1" operator="equal">
      <formula>"Indicate Date"</formula>
    </cfRule>
  </conditionalFormatting>
  <conditionalFormatting sqref="I86">
    <cfRule type="cellIs" dxfId="56" priority="57" stopIfTrue="1" operator="equal">
      <formula>"Indicate Date"</formula>
    </cfRule>
  </conditionalFormatting>
  <conditionalFormatting sqref="L88:N90 B88:E90">
    <cfRule type="expression" dxfId="55" priority="55" stopIfTrue="1">
      <formula>LEN(TRIM(B88))=0</formula>
    </cfRule>
  </conditionalFormatting>
  <conditionalFormatting sqref="K88:K90">
    <cfRule type="cellIs" dxfId="54" priority="56" stopIfTrue="1" operator="equal">
      <formula>0</formula>
    </cfRule>
  </conditionalFormatting>
  <conditionalFormatting sqref="J88:J90">
    <cfRule type="expression" dxfId="53" priority="53" stopIfTrue="1">
      <formula>LEN(TRIM(J88))=0</formula>
    </cfRule>
  </conditionalFormatting>
  <conditionalFormatting sqref="F88:G90">
    <cfRule type="cellIs" dxfId="52" priority="54" stopIfTrue="1" operator="equal">
      <formula>"Indicate Date"</formula>
    </cfRule>
  </conditionalFormatting>
  <conditionalFormatting sqref="H88:H90">
    <cfRule type="cellIs" dxfId="51" priority="52" stopIfTrue="1" operator="equal">
      <formula>"Indicate Date"</formula>
    </cfRule>
  </conditionalFormatting>
  <conditionalFormatting sqref="I88:I90">
    <cfRule type="cellIs" dxfId="50" priority="51" stopIfTrue="1" operator="equal">
      <formula>"Indicate Date"</formula>
    </cfRule>
  </conditionalFormatting>
  <conditionalFormatting sqref="A88">
    <cfRule type="expression" dxfId="49" priority="50" stopIfTrue="1">
      <formula>LEN(TRIM(A88))=0</formula>
    </cfRule>
  </conditionalFormatting>
  <conditionalFormatting sqref="B92:E92 L92:N92">
    <cfRule type="expression" dxfId="48" priority="46" stopIfTrue="1">
      <formula>LEN(TRIM(B92))=0</formula>
    </cfRule>
  </conditionalFormatting>
  <conditionalFormatting sqref="J92">
    <cfRule type="expression" dxfId="47" priority="47" stopIfTrue="1">
      <formula>LEN(TRIM(J92))=0</formula>
    </cfRule>
  </conditionalFormatting>
  <conditionalFormatting sqref="F92:I92">
    <cfRule type="cellIs" dxfId="46" priority="48" stopIfTrue="1" operator="equal">
      <formula>"Indicate Date"</formula>
    </cfRule>
  </conditionalFormatting>
  <conditionalFormatting sqref="K92">
    <cfRule type="cellIs" dxfId="45" priority="49" stopIfTrue="1" operator="equal">
      <formula>0</formula>
    </cfRule>
  </conditionalFormatting>
  <conditionalFormatting sqref="A92">
    <cfRule type="expression" dxfId="44" priority="45" stopIfTrue="1">
      <formula>LEN(TRIM(A92))=0</formula>
    </cfRule>
  </conditionalFormatting>
  <conditionalFormatting sqref="L94:N95 B94:E95">
    <cfRule type="expression" dxfId="43" priority="43" stopIfTrue="1">
      <formula>LEN(TRIM(B94))=0</formula>
    </cfRule>
  </conditionalFormatting>
  <conditionalFormatting sqref="K94:K95">
    <cfRule type="cellIs" dxfId="42" priority="44" stopIfTrue="1" operator="equal">
      <formula>0</formula>
    </cfRule>
  </conditionalFormatting>
  <conditionalFormatting sqref="J94:J95">
    <cfRule type="expression" dxfId="41" priority="41" stopIfTrue="1">
      <formula>LEN(TRIM(J94))=0</formula>
    </cfRule>
  </conditionalFormatting>
  <conditionalFormatting sqref="F94:G95">
    <cfRule type="cellIs" dxfId="40" priority="42" stopIfTrue="1" operator="equal">
      <formula>"Indicate Date"</formula>
    </cfRule>
  </conditionalFormatting>
  <conditionalFormatting sqref="H94:H95">
    <cfRule type="cellIs" dxfId="39" priority="40" stopIfTrue="1" operator="equal">
      <formula>"Indicate Date"</formula>
    </cfRule>
  </conditionalFormatting>
  <conditionalFormatting sqref="I94:I95">
    <cfRule type="cellIs" dxfId="38" priority="39" stopIfTrue="1" operator="equal">
      <formula>"Indicate Date"</formula>
    </cfRule>
  </conditionalFormatting>
  <conditionalFormatting sqref="B97:E99 L97:N99">
    <cfRule type="expression" dxfId="37" priority="37" stopIfTrue="1">
      <formula>LEN(TRIM(B97))=0</formula>
    </cfRule>
  </conditionalFormatting>
  <conditionalFormatting sqref="K97:K99">
    <cfRule type="cellIs" dxfId="36" priority="38" stopIfTrue="1" operator="equal">
      <formula>0</formula>
    </cfRule>
  </conditionalFormatting>
  <conditionalFormatting sqref="J97:J99">
    <cfRule type="expression" dxfId="35" priority="35" stopIfTrue="1">
      <formula>LEN(TRIM(J97))=0</formula>
    </cfRule>
  </conditionalFormatting>
  <conditionalFormatting sqref="F97:G99">
    <cfRule type="cellIs" dxfId="34" priority="36" stopIfTrue="1" operator="equal">
      <formula>"Indicate Date"</formula>
    </cfRule>
  </conditionalFormatting>
  <conditionalFormatting sqref="H97:H99">
    <cfRule type="cellIs" dxfId="33" priority="34" stopIfTrue="1" operator="equal">
      <formula>"Indicate Date"</formula>
    </cfRule>
  </conditionalFormatting>
  <conditionalFormatting sqref="I97:I99">
    <cfRule type="cellIs" dxfId="32" priority="33" stopIfTrue="1" operator="equal">
      <formula>"Indicate Date"</formula>
    </cfRule>
  </conditionalFormatting>
  <conditionalFormatting sqref="A97">
    <cfRule type="expression" dxfId="31" priority="32" stopIfTrue="1">
      <formula>LEN(TRIM(A97))=0</formula>
    </cfRule>
  </conditionalFormatting>
  <conditionalFormatting sqref="L101:N103 B101:E103">
    <cfRule type="expression" dxfId="30" priority="30" stopIfTrue="1">
      <formula>LEN(TRIM(B101))=0</formula>
    </cfRule>
  </conditionalFormatting>
  <conditionalFormatting sqref="K101:K103">
    <cfRule type="cellIs" dxfId="29" priority="31" stopIfTrue="1" operator="equal">
      <formula>0</formula>
    </cfRule>
  </conditionalFormatting>
  <conditionalFormatting sqref="J101:J103">
    <cfRule type="expression" dxfId="28" priority="28" stopIfTrue="1">
      <formula>LEN(TRIM(J101))=0</formula>
    </cfRule>
  </conditionalFormatting>
  <conditionalFormatting sqref="F101:G103">
    <cfRule type="cellIs" dxfId="27" priority="29" stopIfTrue="1" operator="equal">
      <formula>"Indicate Date"</formula>
    </cfRule>
  </conditionalFormatting>
  <conditionalFormatting sqref="H101:H103">
    <cfRule type="cellIs" dxfId="26" priority="27" stopIfTrue="1" operator="equal">
      <formula>"Indicate Date"</formula>
    </cfRule>
  </conditionalFormatting>
  <conditionalFormatting sqref="I101:I103">
    <cfRule type="cellIs" dxfId="25" priority="26" stopIfTrue="1" operator="equal">
      <formula>"Indicate Date"</formula>
    </cfRule>
  </conditionalFormatting>
  <conditionalFormatting sqref="A101">
    <cfRule type="expression" dxfId="24" priority="25" stopIfTrue="1">
      <formula>LEN(TRIM(A101))=0</formula>
    </cfRule>
  </conditionalFormatting>
  <conditionalFormatting sqref="B105:D107 L105:M107">
    <cfRule type="expression" dxfId="23" priority="23" stopIfTrue="1">
      <formula>LEN(TRIM(B105))=0</formula>
    </cfRule>
  </conditionalFormatting>
  <conditionalFormatting sqref="K105:K107">
    <cfRule type="cellIs" dxfId="22" priority="24" stopIfTrue="1" operator="equal">
      <formula>0</formula>
    </cfRule>
  </conditionalFormatting>
  <conditionalFormatting sqref="E105:E107">
    <cfRule type="expression" dxfId="21" priority="22" stopIfTrue="1">
      <formula>LEN(TRIM(E105))=0</formula>
    </cfRule>
  </conditionalFormatting>
  <conditionalFormatting sqref="J105:J107">
    <cfRule type="expression" dxfId="20" priority="20" stopIfTrue="1">
      <formula>LEN(TRIM(J105))=0</formula>
    </cfRule>
  </conditionalFormatting>
  <conditionalFormatting sqref="F105:G107">
    <cfRule type="cellIs" dxfId="19" priority="21" stopIfTrue="1" operator="equal">
      <formula>"Indicate Date"</formula>
    </cfRule>
  </conditionalFormatting>
  <conditionalFormatting sqref="H105:H107">
    <cfRule type="cellIs" dxfId="18" priority="19" stopIfTrue="1" operator="equal">
      <formula>"Indicate Date"</formula>
    </cfRule>
  </conditionalFormatting>
  <conditionalFormatting sqref="I105:I107">
    <cfRule type="cellIs" dxfId="17" priority="18" stopIfTrue="1" operator="equal">
      <formula>"Indicate Date"</formula>
    </cfRule>
  </conditionalFormatting>
  <conditionalFormatting sqref="N104:N107">
    <cfRule type="expression" dxfId="16" priority="17" stopIfTrue="1">
      <formula>LEN(TRIM(N104))=0</formula>
    </cfRule>
  </conditionalFormatting>
  <conditionalFormatting sqref="A105">
    <cfRule type="expression" dxfId="15" priority="16" stopIfTrue="1">
      <formula>LEN(TRIM(A105))=0</formula>
    </cfRule>
  </conditionalFormatting>
  <conditionalFormatting sqref="A108">
    <cfRule type="expression" dxfId="14" priority="15" stopIfTrue="1">
      <formula>LEN(TRIM(A108))=0</formula>
    </cfRule>
  </conditionalFormatting>
  <conditionalFormatting sqref="L109:N109 A109:D109">
    <cfRule type="expression" dxfId="13" priority="11" stopIfTrue="1">
      <formula>LEN(TRIM(A109))=0</formula>
    </cfRule>
  </conditionalFormatting>
  <conditionalFormatting sqref="E109">
    <cfRule type="expression" dxfId="12" priority="12" stopIfTrue="1">
      <formula>LEN(TRIM(E109))=0</formula>
    </cfRule>
  </conditionalFormatting>
  <conditionalFormatting sqref="F109:G109">
    <cfRule type="cellIs" dxfId="11" priority="13" stopIfTrue="1" operator="equal">
      <formula>"Indicate Date"</formula>
    </cfRule>
  </conditionalFormatting>
  <conditionalFormatting sqref="K109">
    <cfRule type="cellIs" dxfId="10" priority="14" stopIfTrue="1" operator="equal">
      <formula>0</formula>
    </cfRule>
  </conditionalFormatting>
  <conditionalFormatting sqref="I109">
    <cfRule type="cellIs" dxfId="9" priority="8" stopIfTrue="1" operator="equal">
      <formula>"Indicate Date"</formula>
    </cfRule>
  </conditionalFormatting>
  <conditionalFormatting sqref="H109">
    <cfRule type="cellIs" dxfId="8" priority="9" stopIfTrue="1" operator="equal">
      <formula>"Indicate Date"</formula>
    </cfRule>
  </conditionalFormatting>
  <conditionalFormatting sqref="J109">
    <cfRule type="expression" dxfId="7" priority="10" stopIfTrue="1">
      <formula>LEN(TRIM(J109))=0</formula>
    </cfRule>
  </conditionalFormatting>
  <conditionalFormatting sqref="B111:E112 L111:M112">
    <cfRule type="expression" dxfId="6" priority="5" stopIfTrue="1">
      <formula>LEN(TRIM(B111))=0</formula>
    </cfRule>
  </conditionalFormatting>
  <conditionalFormatting sqref="F111:G112">
    <cfRule type="cellIs" dxfId="5" priority="6" stopIfTrue="1" operator="equal">
      <formula>"Indicate Date"</formula>
    </cfRule>
  </conditionalFormatting>
  <conditionalFormatting sqref="K111:K112">
    <cfRule type="cellIs" dxfId="4" priority="7" stopIfTrue="1" operator="equal">
      <formula>0</formula>
    </cfRule>
  </conditionalFormatting>
  <conditionalFormatting sqref="J111:J112">
    <cfRule type="expression" dxfId="3" priority="4" stopIfTrue="1">
      <formula>LEN(TRIM(J111))=0</formula>
    </cfRule>
  </conditionalFormatting>
  <conditionalFormatting sqref="H111:H112">
    <cfRule type="cellIs" dxfId="2" priority="3" stopIfTrue="1" operator="equal">
      <formula>"Indicate Date"</formula>
    </cfRule>
  </conditionalFormatting>
  <conditionalFormatting sqref="I111:I112">
    <cfRule type="cellIs" dxfId="1" priority="2" stopIfTrue="1" operator="equal">
      <formula>"Indicate Date"</formula>
    </cfRule>
  </conditionalFormatting>
  <conditionalFormatting sqref="N110:N112">
    <cfRule type="expression" dxfId="0" priority="1" stopIfTrue="1">
      <formula>LEN(TRIM(N110))=0</formula>
    </cfRule>
  </conditionalFormatting>
  <printOptions horizontalCentered="1"/>
  <pageMargins left="0.15748031496062992" right="0.15748031496062992" top="0.39370078740157483" bottom="0.19685039370078741" header="0.98425196850393704" footer="0.19685039370078741"/>
  <pageSetup paperSize="14" scale="84" firstPageNumber="0" fitToHeight="0" pageOrder="overThenDown" orientation="landscape" horizontalDpi="300" verticalDpi="300" r:id="rId1"/>
  <headerFooter alignWithMargins="0">
    <oddFooter>Page &amp;P of &amp;N</oddFooter>
  </headerFooter>
  <rowBreaks count="4" manualBreakCount="4">
    <brk id="23" max="13" man="1"/>
    <brk id="51" max="13" man="1"/>
    <brk id="74" max="13" man="1"/>
    <brk id="94" max="13" man="1"/>
  </rowBreaks>
  <extLst>
    <ext xmlns:x14="http://schemas.microsoft.com/office/spreadsheetml/2009/9/main" uri="{CCE6A557-97BC-4b89-ADB6-D9C93CAAB3DF}">
      <x14:dataValidations xmlns:xm="http://schemas.microsoft.com/office/excel/2006/main" count="3">
        <x14:dataValidation type="list" operator="equal" showErrorMessage="1" xr:uid="{00000000-0002-0000-0000-000000000000}">
          <x14:formula1>
            <xm:f>data_validation!$C$1:$C$2</xm:f>
          </x14:formula1>
          <x14:formula2>
            <xm:f>0</xm:f>
          </x14:formula2>
          <xm:sqref>D5:D114</xm:sqref>
        </x14:dataValidation>
        <x14:dataValidation type="list" operator="equal" allowBlank="1" showErrorMessage="1" xr:uid="{00000000-0002-0000-0000-000001000000}">
          <x14:formula1>
            <xm:f>data_validation!$A$1:$A$21</xm:f>
          </x14:formula1>
          <x14:formula2>
            <xm:f>0</xm:f>
          </x14:formula2>
          <xm:sqref>E5:E114</xm:sqref>
        </x14:dataValidation>
        <x14:dataValidation type="list" operator="equal" allowBlank="1" showErrorMessage="1" xr:uid="{00000000-0002-0000-0000-000002000000}">
          <x14:formula1>
            <xm:f>data_validation!$B$1:$B$6</xm:f>
          </x14:formula1>
          <x14:formula2>
            <xm:f>0</xm:f>
          </x14:formula2>
          <xm:sqref>J5:J114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7"/>
  <sheetViews>
    <sheetView zoomScaleNormal="100" workbookViewId="0">
      <selection activeCell="B5" sqref="B5:B6"/>
    </sheetView>
  </sheetViews>
  <sheetFormatPr defaultColWidth="8.25" defaultRowHeight="14.25"/>
  <cols>
    <col min="1" max="1" width="6.75" style="22" customWidth="1"/>
    <col min="2" max="2" width="93.875" style="22" customWidth="1"/>
    <col min="3" max="3" width="19.875" style="22" customWidth="1"/>
    <col min="4" max="16384" width="8.25" style="22"/>
  </cols>
  <sheetData>
    <row r="1" spans="1:8">
      <c r="A1" s="23"/>
      <c r="B1" s="24" t="s">
        <v>52</v>
      </c>
      <c r="C1" s="72" t="s">
        <v>53</v>
      </c>
      <c r="D1" s="72"/>
      <c r="E1" s="72"/>
      <c r="F1" s="72"/>
      <c r="G1" s="72"/>
      <c r="H1" s="25"/>
    </row>
    <row r="2" spans="1:8" ht="25.5">
      <c r="A2" s="26" t="s">
        <v>54</v>
      </c>
      <c r="B2" s="50" t="s">
        <v>97</v>
      </c>
      <c r="C2" s="27" t="s">
        <v>1</v>
      </c>
      <c r="D2" s="28"/>
      <c r="E2" s="28"/>
      <c r="F2" s="28"/>
      <c r="G2" s="28"/>
      <c r="H2" s="25"/>
    </row>
    <row r="3" spans="1:8" ht="25.5">
      <c r="A3" s="26" t="s">
        <v>55</v>
      </c>
      <c r="B3" s="29" t="s">
        <v>56</v>
      </c>
      <c r="C3" s="30" t="s">
        <v>57</v>
      </c>
      <c r="D3" s="28"/>
      <c r="E3" s="28"/>
      <c r="F3" s="28"/>
      <c r="G3" s="28"/>
      <c r="H3" s="25"/>
    </row>
    <row r="4" spans="1:8" ht="38.25">
      <c r="A4" s="26" t="s">
        <v>58</v>
      </c>
      <c r="B4" s="29" t="s">
        <v>59</v>
      </c>
      <c r="C4" s="30" t="s">
        <v>60</v>
      </c>
      <c r="D4" s="28"/>
      <c r="E4" s="28"/>
      <c r="F4" s="28"/>
      <c r="G4" s="28"/>
      <c r="H4" s="25"/>
    </row>
    <row r="5" spans="1:8" ht="68.650000000000006" customHeight="1">
      <c r="A5" s="72" t="s">
        <v>61</v>
      </c>
      <c r="B5" s="73" t="s">
        <v>62</v>
      </c>
      <c r="C5" s="74" t="s">
        <v>5</v>
      </c>
      <c r="D5" s="74" t="s">
        <v>6</v>
      </c>
      <c r="E5" s="74"/>
      <c r="F5" s="74"/>
      <c r="G5" s="74"/>
      <c r="H5" s="25"/>
    </row>
    <row r="6" spans="1:8" ht="68.650000000000006" customHeight="1">
      <c r="A6" s="72"/>
      <c r="B6" s="72"/>
      <c r="C6" s="72"/>
      <c r="D6" s="31" t="s">
        <v>63</v>
      </c>
      <c r="E6" s="31" t="s">
        <v>26</v>
      </c>
      <c r="F6" s="31" t="s">
        <v>17</v>
      </c>
      <c r="G6" s="31" t="s">
        <v>18</v>
      </c>
      <c r="H6" s="25"/>
    </row>
    <row r="7" spans="1:8" ht="25.5">
      <c r="A7" s="26" t="s">
        <v>64</v>
      </c>
      <c r="B7" s="29" t="s">
        <v>65</v>
      </c>
      <c r="C7" s="30" t="s">
        <v>7</v>
      </c>
      <c r="D7" s="28"/>
      <c r="E7" s="28"/>
      <c r="F7" s="28"/>
      <c r="G7" s="28"/>
      <c r="H7" s="25"/>
    </row>
    <row r="8" spans="1:8" ht="38.25">
      <c r="A8" s="26" t="s">
        <v>66</v>
      </c>
      <c r="B8" s="29" t="s">
        <v>67</v>
      </c>
      <c r="C8" s="30" t="s">
        <v>8</v>
      </c>
      <c r="D8" s="28"/>
      <c r="E8" s="28"/>
      <c r="F8" s="28"/>
      <c r="G8" s="28"/>
      <c r="H8" s="25"/>
    </row>
    <row r="9" spans="1:8">
      <c r="A9" s="26" t="s">
        <v>68</v>
      </c>
      <c r="B9" s="32" t="s">
        <v>69</v>
      </c>
      <c r="C9" s="33"/>
      <c r="D9" s="23"/>
      <c r="E9" s="23"/>
      <c r="F9" s="23"/>
      <c r="G9" s="23"/>
      <c r="H9" s="25"/>
    </row>
    <row r="10" spans="1:8">
      <c r="A10" s="23"/>
      <c r="B10" s="23"/>
      <c r="C10" s="23"/>
      <c r="D10" s="23"/>
      <c r="E10" s="23"/>
      <c r="F10" s="23"/>
      <c r="G10" s="23"/>
      <c r="H10" s="25"/>
    </row>
    <row r="11" spans="1:8">
      <c r="A11" s="23"/>
      <c r="B11" s="23"/>
      <c r="C11" s="23"/>
      <c r="D11" s="23"/>
      <c r="E11" s="23"/>
      <c r="F11" s="34" t="str">
        <f>IF(D11="","",IF((OR(D11=#REF!,D11=#REF!)),"Input Date","N/A"))</f>
        <v/>
      </c>
      <c r="G11" s="23"/>
      <c r="H11" s="25"/>
    </row>
    <row r="12" spans="1:8">
      <c r="A12" s="35"/>
      <c r="B12" s="26" t="s">
        <v>70</v>
      </c>
      <c r="C12" s="23"/>
      <c r="D12" s="23"/>
      <c r="E12" s="23"/>
      <c r="F12" s="23"/>
      <c r="G12" s="23"/>
      <c r="H12" s="25"/>
    </row>
    <row r="13" spans="1:8" ht="25.5">
      <c r="A13" s="36" t="s">
        <v>71</v>
      </c>
      <c r="B13" s="37" t="s">
        <v>72</v>
      </c>
      <c r="C13" s="23"/>
      <c r="D13" s="23"/>
      <c r="E13" s="23"/>
      <c r="F13" s="23"/>
      <c r="G13" s="23"/>
      <c r="H13" s="25"/>
    </row>
    <row r="14" spans="1:8" ht="38.25">
      <c r="A14" s="36" t="s">
        <v>73</v>
      </c>
      <c r="B14" s="32" t="s">
        <v>74</v>
      </c>
      <c r="C14" s="23"/>
      <c r="D14" s="23"/>
      <c r="E14" s="23"/>
      <c r="F14" s="23"/>
      <c r="G14" s="23"/>
      <c r="H14" s="25"/>
    </row>
    <row r="15" spans="1:8" ht="25.5">
      <c r="A15" s="36" t="s">
        <v>75</v>
      </c>
      <c r="B15" s="32" t="s">
        <v>76</v>
      </c>
      <c r="C15" s="23"/>
      <c r="D15" s="23"/>
      <c r="E15" s="23"/>
      <c r="F15" s="23"/>
      <c r="G15" s="23"/>
      <c r="H15" s="25"/>
    </row>
    <row r="16" spans="1:8" ht="76.5">
      <c r="A16" s="36" t="s">
        <v>77</v>
      </c>
      <c r="B16" s="38" t="s">
        <v>78</v>
      </c>
      <c r="C16" s="23"/>
      <c r="D16" s="23"/>
      <c r="E16" s="23"/>
      <c r="F16" s="23"/>
      <c r="G16" s="23"/>
      <c r="H16" s="25"/>
    </row>
    <row r="17" spans="1:8">
      <c r="A17" s="23"/>
      <c r="B17" s="23"/>
      <c r="C17" s="23"/>
      <c r="D17" s="23"/>
      <c r="E17" s="23"/>
      <c r="F17" s="23"/>
      <c r="G17" s="23"/>
      <c r="H17" s="25"/>
    </row>
    <row r="18" spans="1:8">
      <c r="A18" s="23"/>
      <c r="B18" s="39" t="s">
        <v>79</v>
      </c>
      <c r="C18" s="23"/>
      <c r="D18" s="23"/>
      <c r="E18" s="23"/>
      <c r="F18" s="23"/>
      <c r="G18" s="23"/>
      <c r="H18" s="25"/>
    </row>
    <row r="19" spans="1:8" ht="57.75">
      <c r="A19" s="23"/>
      <c r="B19" s="40" t="s">
        <v>80</v>
      </c>
      <c r="C19" s="23"/>
      <c r="D19" s="23"/>
      <c r="E19" s="23"/>
      <c r="F19" s="23"/>
      <c r="G19" s="23"/>
      <c r="H19" s="25"/>
    </row>
    <row r="20" spans="1:8" ht="29.25">
      <c r="A20" s="23"/>
      <c r="B20" s="40" t="s">
        <v>81</v>
      </c>
      <c r="C20" s="23"/>
      <c r="D20" s="23"/>
      <c r="E20" s="23"/>
      <c r="F20" s="23"/>
      <c r="G20" s="23"/>
      <c r="H20" s="25"/>
    </row>
    <row r="21" spans="1:8" ht="15">
      <c r="A21" s="23"/>
      <c r="B21" s="40" t="s">
        <v>82</v>
      </c>
      <c r="C21" s="23"/>
      <c r="D21" s="23"/>
      <c r="E21" s="23"/>
      <c r="F21" s="23"/>
      <c r="G21" s="23"/>
      <c r="H21" s="25"/>
    </row>
    <row r="22" spans="1:8" ht="29.25">
      <c r="A22" s="23"/>
      <c r="B22" s="40" t="s">
        <v>83</v>
      </c>
      <c r="C22" s="23"/>
      <c r="D22" s="23"/>
      <c r="E22" s="23"/>
      <c r="F22" s="23"/>
      <c r="G22" s="23"/>
      <c r="H22" s="25"/>
    </row>
    <row r="23" spans="1:8" ht="29.25">
      <c r="A23" s="23"/>
      <c r="B23" s="40" t="s">
        <v>84</v>
      </c>
      <c r="C23" s="23"/>
      <c r="D23" s="23"/>
      <c r="E23" s="23"/>
      <c r="F23" s="23"/>
      <c r="G23" s="23"/>
      <c r="H23" s="25"/>
    </row>
    <row r="24" spans="1:8" ht="15">
      <c r="A24" s="23"/>
      <c r="B24" s="40" t="s">
        <v>85</v>
      </c>
      <c r="C24" s="23"/>
      <c r="D24" s="23"/>
      <c r="E24" s="23"/>
      <c r="F24" s="23"/>
      <c r="G24" s="23"/>
      <c r="H24" s="25"/>
    </row>
    <row r="25" spans="1:8" ht="15">
      <c r="A25" s="23"/>
      <c r="B25" s="40" t="s">
        <v>86</v>
      </c>
      <c r="C25" s="23"/>
      <c r="D25" s="23"/>
      <c r="E25" s="23"/>
      <c r="F25" s="23"/>
      <c r="G25" s="23"/>
      <c r="H25" s="25"/>
    </row>
    <row r="26" spans="1:8" ht="15">
      <c r="A26" s="23"/>
      <c r="B26" s="40" t="s">
        <v>87</v>
      </c>
      <c r="C26" s="23"/>
      <c r="D26" s="23"/>
      <c r="E26" s="23"/>
      <c r="F26" s="23"/>
      <c r="G26" s="23"/>
      <c r="H26" s="25"/>
    </row>
    <row r="27" spans="1:8">
      <c r="A27" s="25"/>
      <c r="B27" s="25"/>
      <c r="C27" s="25"/>
      <c r="D27" s="25"/>
      <c r="E27" s="25"/>
      <c r="F27" s="25"/>
      <c r="G27" s="25"/>
      <c r="H27" s="25"/>
    </row>
  </sheetData>
  <sheetProtection password="D52D" sheet="1" objects="1" scenarios="1"/>
  <mergeCells count="5">
    <mergeCell ref="C1:G1"/>
    <mergeCell ref="A5:A6"/>
    <mergeCell ref="B5:B6"/>
    <mergeCell ref="C5:C6"/>
    <mergeCell ref="D5:G5"/>
  </mergeCells>
  <hyperlinks>
    <hyperlink ref="B16" r:id="rId1" xr:uid="{00000000-0004-0000-0100-000000000000}"/>
  </hyperlinks>
  <pageMargins left="0.7" right="0.7" top="0.75" bottom="0.75" header="0.75" footer="0.75"/>
  <pageSetup paperSize="9" scale="65" firstPageNumber="0" pageOrder="overThenDown" orientation="landscape"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zoomScale="130" zoomScaleNormal="130" workbookViewId="0"/>
  </sheetViews>
  <sheetFormatPr defaultColWidth="8.25" defaultRowHeight="14.25"/>
  <cols>
    <col min="1" max="3" width="27.5" style="41" customWidth="1"/>
    <col min="4" max="16384" width="8.25" style="41"/>
  </cols>
  <sheetData>
    <row r="1" spans="1:3">
      <c r="A1" s="42" t="s">
        <v>34</v>
      </c>
      <c r="B1" s="42" t="s">
        <v>88</v>
      </c>
      <c r="C1" s="41" t="s">
        <v>89</v>
      </c>
    </row>
    <row r="2" spans="1:3">
      <c r="A2" s="42" t="s">
        <v>35</v>
      </c>
      <c r="B2" s="42" t="s">
        <v>90</v>
      </c>
      <c r="C2" s="41" t="s">
        <v>91</v>
      </c>
    </row>
    <row r="3" spans="1:3">
      <c r="A3" s="42" t="s">
        <v>36</v>
      </c>
      <c r="B3" s="42" t="s">
        <v>92</v>
      </c>
    </row>
    <row r="4" spans="1:3">
      <c r="A4" s="42" t="s">
        <v>37</v>
      </c>
      <c r="B4" s="42" t="s">
        <v>93</v>
      </c>
    </row>
    <row r="5" spans="1:3">
      <c r="A5" s="42" t="s">
        <v>38</v>
      </c>
      <c r="B5" s="42" t="s">
        <v>94</v>
      </c>
    </row>
    <row r="6" spans="1:3">
      <c r="A6" s="42" t="s">
        <v>39</v>
      </c>
      <c r="B6" s="42" t="s">
        <v>95</v>
      </c>
    </row>
    <row r="7" spans="1:3">
      <c r="A7" s="42" t="s">
        <v>40</v>
      </c>
      <c r="B7" s="42"/>
    </row>
    <row r="8" spans="1:3" ht="25.5">
      <c r="A8" s="51" t="s">
        <v>99</v>
      </c>
      <c r="B8" s="42"/>
    </row>
    <row r="9" spans="1:3">
      <c r="A9" s="42" t="s">
        <v>41</v>
      </c>
    </row>
    <row r="10" spans="1:3">
      <c r="A10" s="42" t="s">
        <v>42</v>
      </c>
    </row>
    <row r="11" spans="1:3">
      <c r="A11" s="42" t="s">
        <v>43</v>
      </c>
      <c r="B11" s="42"/>
    </row>
    <row r="12" spans="1:3">
      <c r="A12" s="42" t="s">
        <v>44</v>
      </c>
    </row>
    <row r="13" spans="1:3">
      <c r="A13" s="42" t="s">
        <v>45</v>
      </c>
    </row>
    <row r="14" spans="1:3">
      <c r="A14" s="42" t="s">
        <v>46</v>
      </c>
    </row>
    <row r="15" spans="1:3">
      <c r="A15" s="42" t="s">
        <v>47</v>
      </c>
      <c r="B15" s="42"/>
    </row>
    <row r="16" spans="1:3">
      <c r="A16" s="42" t="s">
        <v>48</v>
      </c>
    </row>
    <row r="17" spans="1:1">
      <c r="A17" s="42" t="s">
        <v>49</v>
      </c>
    </row>
    <row r="18" spans="1:1">
      <c r="A18" s="42" t="s">
        <v>50</v>
      </c>
    </row>
    <row r="19" spans="1:1">
      <c r="A19" s="42" t="s">
        <v>51</v>
      </c>
    </row>
    <row r="20" spans="1:1">
      <c r="A20" s="42" t="s">
        <v>98</v>
      </c>
    </row>
    <row r="21" spans="1:1">
      <c r="A21" s="41" t="s">
        <v>96</v>
      </c>
    </row>
  </sheetData>
  <sheetProtection password="D52D" sheet="1" objects="1" scenarios="1"/>
  <pageMargins left="0.7" right="0.7" top="0.75" bottom="0.75" header="0.75" footer="0.75"/>
  <pageSetup firstPageNumber="0" pageOrder="overThenDown"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app</vt:lpstr>
      <vt:lpstr>how_to_fill_out-definitions</vt:lpstr>
      <vt:lpstr>data_validation</vt:lpstr>
      <vt:lpstr>app!Print_Area</vt:lpstr>
      <vt:lpstr>'how_to_fill_out-definitions'!Print_Area</vt:lpstr>
      <vt:lpstr>app!Print_Titles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PMO3 PMD-b</dc:creator>
  <cp:lastModifiedBy>ptri</cp:lastModifiedBy>
  <cp:lastPrinted>2021-09-09T02:42:25Z</cp:lastPrinted>
  <dcterms:created xsi:type="dcterms:W3CDTF">2019-10-01T09:08:15Z</dcterms:created>
  <dcterms:modified xsi:type="dcterms:W3CDTF">2021-09-09T03:15:58Z</dcterms:modified>
</cp:coreProperties>
</file>